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edermann_B\Desktop\"/>
    </mc:Choice>
  </mc:AlternateContent>
  <bookViews>
    <workbookView xWindow="0" yWindow="0" windowWidth="12330" windowHeight="8070" tabRatio="894"/>
  </bookViews>
  <sheets>
    <sheet name="Einführung &amp; Hinweise" sheetId="8" r:id="rId1"/>
    <sheet name="A1_Beschreibung TW-System" sheetId="1" r:id="rId2"/>
    <sheet name="A1_Vorlagen" sheetId="2" r:id="rId3"/>
    <sheet name="A2_Stromausfall" sheetId="5" r:id="rId4"/>
    <sheet name="A2_Vorlagen" sheetId="6" r:id="rId5"/>
    <sheet name="A3_Hochwasser Oberflächenabflus" sheetId="9" r:id="rId6"/>
    <sheet name="A3_Vorlagen" sheetId="10" r:id="rId7"/>
    <sheet name="A4_Unfall Terrorismus Sabotage" sheetId="12" r:id="rId8"/>
    <sheet name="A5_IT-Ausfall" sheetId="13" r:id="rId9"/>
    <sheet name="A6_Klimawandel Dürre" sheetId="14" r:id="rId10"/>
    <sheet name="A7_Epidemien Pandemien" sheetId="15" r:id="rId11"/>
    <sheet name="A8_Handlungsplan" sheetId="16" r:id="rId12"/>
    <sheet name="A9_Maßnahmeplan" sheetId="17" r:id="rId13"/>
    <sheet name="Zusammenfassung" sheetId="7" r:id="rId14"/>
    <sheet name="Inhalte vorgeben" sheetId="3" state="hidden" r:id="rId15"/>
  </sheets>
  <definedNames>
    <definedName name="Bemerkungen">'A1_Beschreibung TW-System'!$B$15</definedName>
    <definedName name="_xlnm.Print_Area" localSheetId="3">A2_Stromausfall!$B$2:$I$62</definedName>
    <definedName name="_xlnm.Print_Area" localSheetId="4">A2_Vorlagen!$B$2:$O$22</definedName>
    <definedName name="_xlnm.Print_Area" localSheetId="0">'Einführung &amp; Hinweise'!$B$2:$I$84</definedName>
    <definedName name="_xlnm.Print_Titles" localSheetId="1">'A1_Beschreibung TW-System'!$2:$3</definedName>
    <definedName name="_xlnm.Print_Titles" localSheetId="3">A2_Stromausfall!$2:$3</definedName>
    <definedName name="_xlnm.Print_Titles" localSheetId="5">'A3_Hochwasser Oberflächenabflus'!$2:$3</definedName>
    <definedName name="_xlnm.Print_Titles" localSheetId="7">'A4_Unfall Terrorismus Sabotage'!$2:$3</definedName>
    <definedName name="_xlnm.Print_Titles" localSheetId="8">'A5_IT-Ausfall'!$2:$3</definedName>
    <definedName name="_xlnm.Print_Titles" localSheetId="9">'A6_Klimawandel Dürre'!$2:$3</definedName>
    <definedName name="_xlnm.Print_Titles" localSheetId="10">'A7_Epidemien Pandemien'!$2:$3</definedName>
    <definedName name="_xlnm.Print_Titles" localSheetId="11">A8_Handlungsplan!$2:$3</definedName>
    <definedName name="_xlnm.Print_Titles" localSheetId="12">A9_Maßnahmeplan!$2:$3</definedName>
    <definedName name="test">A1_Vorlagen!$C$3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14" l="1"/>
  <c r="J36" i="14"/>
  <c r="K36" i="14" s="1"/>
  <c r="K52" i="14" s="1"/>
  <c r="J52" i="14" l="1"/>
  <c r="J67" i="1"/>
  <c r="K67" i="1" s="1"/>
  <c r="K88" i="1" s="1"/>
  <c r="C88" i="1"/>
  <c r="J88" i="1" l="1"/>
  <c r="J25" i="12"/>
  <c r="J21" i="12"/>
  <c r="J14" i="12"/>
  <c r="J10" i="12"/>
  <c r="J6" i="12"/>
  <c r="J32" i="9" l="1"/>
  <c r="J43" i="5" l="1"/>
  <c r="J30" i="5"/>
  <c r="J20" i="5"/>
  <c r="J54" i="1"/>
  <c r="K54" i="1" s="1"/>
  <c r="J50" i="1"/>
  <c r="K50" i="1" s="1"/>
  <c r="J46" i="1"/>
  <c r="K46" i="1" s="1"/>
  <c r="J42" i="1"/>
  <c r="K42" i="1" s="1"/>
  <c r="J38" i="1" l="1"/>
  <c r="K38" i="1" s="1"/>
  <c r="J34" i="1"/>
  <c r="K34" i="1" s="1"/>
  <c r="J30" i="1"/>
  <c r="K30" i="1" s="1"/>
  <c r="J26" i="1"/>
  <c r="K26" i="1" s="1"/>
  <c r="C30" i="17"/>
  <c r="C29" i="17"/>
  <c r="C28" i="17"/>
  <c r="C27" i="17"/>
  <c r="C26" i="17"/>
  <c r="J19" i="17"/>
  <c r="J30" i="17" s="1"/>
  <c r="J16" i="17"/>
  <c r="K16" i="17" s="1"/>
  <c r="K29" i="17" s="1"/>
  <c r="J13" i="17"/>
  <c r="J28" i="17" s="1"/>
  <c r="J10" i="17"/>
  <c r="K10" i="17" s="1"/>
  <c r="K27" i="17" s="1"/>
  <c r="J6" i="17"/>
  <c r="K6" i="17" s="1"/>
  <c r="K26" i="17" s="1"/>
  <c r="C62" i="16"/>
  <c r="C61" i="16"/>
  <c r="C60" i="16"/>
  <c r="C59" i="16"/>
  <c r="C58" i="16"/>
  <c r="C57" i="16"/>
  <c r="C56" i="16"/>
  <c r="C55" i="16"/>
  <c r="C54" i="16"/>
  <c r="C53" i="16"/>
  <c r="C52" i="16"/>
  <c r="C51" i="16"/>
  <c r="C50" i="16"/>
  <c r="J43" i="16"/>
  <c r="K43" i="16" s="1"/>
  <c r="K62" i="16" s="1"/>
  <c r="J40" i="16"/>
  <c r="K40" i="16" s="1"/>
  <c r="K61" i="16" s="1"/>
  <c r="J37" i="16"/>
  <c r="K37" i="16" s="1"/>
  <c r="K60" i="16" s="1"/>
  <c r="J34" i="16"/>
  <c r="K34" i="16" s="1"/>
  <c r="K59" i="16" s="1"/>
  <c r="J31" i="16"/>
  <c r="K31" i="16" s="1"/>
  <c r="K58" i="16" s="1"/>
  <c r="J28" i="16"/>
  <c r="K28" i="16" s="1"/>
  <c r="K57" i="16" s="1"/>
  <c r="J25" i="16"/>
  <c r="K25" i="16" s="1"/>
  <c r="K56" i="16" s="1"/>
  <c r="J10" i="16"/>
  <c r="K10" i="16" s="1"/>
  <c r="K51" i="16" s="1"/>
  <c r="J6" i="16"/>
  <c r="K6" i="16" s="1"/>
  <c r="K50" i="16" s="1"/>
  <c r="J22" i="16"/>
  <c r="J55" i="16" s="1"/>
  <c r="J19" i="16"/>
  <c r="J54" i="16" s="1"/>
  <c r="J16" i="16"/>
  <c r="K16" i="16" s="1"/>
  <c r="K53" i="16" s="1"/>
  <c r="J13" i="16"/>
  <c r="K13" i="16" s="1"/>
  <c r="K52" i="16" s="1"/>
  <c r="C24" i="15"/>
  <c r="C23" i="15"/>
  <c r="C22" i="15"/>
  <c r="C21" i="15"/>
  <c r="J14" i="15"/>
  <c r="J24" i="15" s="1"/>
  <c r="J11" i="15"/>
  <c r="K11" i="15" s="1"/>
  <c r="K23" i="15" s="1"/>
  <c r="J8" i="15"/>
  <c r="K8" i="15" s="1"/>
  <c r="K22" i="15" s="1"/>
  <c r="J5" i="15"/>
  <c r="J21" i="15" s="1"/>
  <c r="J33" i="14"/>
  <c r="K33" i="14" s="1"/>
  <c r="K51" i="14" s="1"/>
  <c r="J11" i="14"/>
  <c r="J45" i="14" s="1"/>
  <c r="J8" i="14"/>
  <c r="J44" i="14" s="1"/>
  <c r="J5" i="14"/>
  <c r="K5" i="14" s="1"/>
  <c r="K43" i="14" s="1"/>
  <c r="C51" i="14"/>
  <c r="C50" i="14"/>
  <c r="C49" i="14"/>
  <c r="C48" i="14"/>
  <c r="C47" i="14"/>
  <c r="C46" i="14"/>
  <c r="C45" i="14"/>
  <c r="C44" i="14"/>
  <c r="C43" i="14"/>
  <c r="J29" i="14"/>
  <c r="K29" i="14" s="1"/>
  <c r="K50" i="14" s="1"/>
  <c r="J26" i="14"/>
  <c r="K26" i="14" s="1"/>
  <c r="K49" i="14" s="1"/>
  <c r="J22" i="14"/>
  <c r="K22" i="14" s="1"/>
  <c r="K48" i="14" s="1"/>
  <c r="J18" i="14"/>
  <c r="J47" i="14" s="1"/>
  <c r="J14" i="14"/>
  <c r="J46" i="14" s="1"/>
  <c r="K35" i="13"/>
  <c r="K32" i="13"/>
  <c r="K29" i="13"/>
  <c r="K26" i="13"/>
  <c r="K23" i="13"/>
  <c r="K20" i="13"/>
  <c r="K17" i="13"/>
  <c r="K14" i="13"/>
  <c r="K11" i="13"/>
  <c r="J26" i="17" l="1"/>
  <c r="K13" i="17"/>
  <c r="K28" i="17" s="1"/>
  <c r="J29" i="17"/>
  <c r="J27" i="17"/>
  <c r="K19" i="17"/>
  <c r="K30" i="17" s="1"/>
  <c r="J62" i="16"/>
  <c r="J61" i="16"/>
  <c r="J60" i="16"/>
  <c r="J59" i="16"/>
  <c r="J58" i="16"/>
  <c r="J57" i="16"/>
  <c r="J56" i="16"/>
  <c r="K19" i="16"/>
  <c r="K54" i="16" s="1"/>
  <c r="J53" i="16"/>
  <c r="J52" i="16"/>
  <c r="J51" i="16"/>
  <c r="J50" i="16"/>
  <c r="K22" i="16"/>
  <c r="K55" i="16" s="1"/>
  <c r="K14" i="15"/>
  <c r="K24" i="15" s="1"/>
  <c r="J23" i="15"/>
  <c r="J22" i="15"/>
  <c r="K5" i="15"/>
  <c r="K21" i="15" s="1"/>
  <c r="K11" i="14"/>
  <c r="K45" i="14" s="1"/>
  <c r="K8" i="14"/>
  <c r="K44" i="14" s="1"/>
  <c r="L45" i="14" s="1"/>
  <c r="J49" i="14"/>
  <c r="J50" i="14"/>
  <c r="K14" i="14"/>
  <c r="K46" i="14" s="1"/>
  <c r="J48" i="14"/>
  <c r="J43" i="14"/>
  <c r="J51" i="14"/>
  <c r="K18" i="14"/>
  <c r="K47" i="14" s="1"/>
  <c r="C52" i="13"/>
  <c r="C51" i="13"/>
  <c r="C50" i="13"/>
  <c r="C43" i="13"/>
  <c r="J35" i="13"/>
  <c r="J32" i="13"/>
  <c r="J29" i="13"/>
  <c r="J26" i="13"/>
  <c r="J23" i="13"/>
  <c r="J48" i="13" s="1"/>
  <c r="J20" i="13"/>
  <c r="J17" i="13"/>
  <c r="J14" i="13"/>
  <c r="J11" i="13"/>
  <c r="J6" i="13"/>
  <c r="C49" i="13"/>
  <c r="C48" i="13"/>
  <c r="C47" i="13"/>
  <c r="C46" i="13"/>
  <c r="C45" i="13"/>
  <c r="C44" i="13"/>
  <c r="I43" i="13"/>
  <c r="C42" i="13"/>
  <c r="C54" i="12"/>
  <c r="J38" i="12"/>
  <c r="K38" i="12" s="1"/>
  <c r="K54" i="12" s="1"/>
  <c r="J35" i="12"/>
  <c r="K35" i="12" s="1"/>
  <c r="K53" i="12" s="1"/>
  <c r="J32" i="12"/>
  <c r="K32" i="12" s="1"/>
  <c r="K52" i="12" s="1"/>
  <c r="J29" i="12"/>
  <c r="K29" i="12" s="1"/>
  <c r="K51" i="12" s="1"/>
  <c r="J50" i="12"/>
  <c r="J49" i="12"/>
  <c r="J17" i="12"/>
  <c r="K17" i="12" s="1"/>
  <c r="K48" i="12" s="1"/>
  <c r="K14" i="12"/>
  <c r="K47" i="12" s="1"/>
  <c r="K10" i="12"/>
  <c r="K46" i="12" s="1"/>
  <c r="K6" i="12"/>
  <c r="K45" i="12" s="1"/>
  <c r="C53" i="12"/>
  <c r="C52" i="12"/>
  <c r="C51" i="12"/>
  <c r="C50" i="12"/>
  <c r="C49" i="12"/>
  <c r="C48" i="12"/>
  <c r="C47" i="12"/>
  <c r="C46" i="12"/>
  <c r="C45" i="12"/>
  <c r="I41" i="9"/>
  <c r="C41" i="9"/>
  <c r="C52" i="5"/>
  <c r="K32" i="9"/>
  <c r="K48" i="9" s="1"/>
  <c r="J28" i="9"/>
  <c r="K28" i="9" s="1"/>
  <c r="K47" i="9" s="1"/>
  <c r="J25" i="9"/>
  <c r="K25" i="9" s="1"/>
  <c r="K46" i="9" s="1"/>
  <c r="J22" i="9"/>
  <c r="K22" i="9" s="1"/>
  <c r="K45" i="9" s="1"/>
  <c r="J19" i="9"/>
  <c r="K19" i="9" s="1"/>
  <c r="K44" i="9" s="1"/>
  <c r="J16" i="9"/>
  <c r="K16" i="9" s="1"/>
  <c r="K43" i="9" s="1"/>
  <c r="J13" i="9"/>
  <c r="K13" i="9" s="1"/>
  <c r="K42" i="9" s="1"/>
  <c r="J7" i="9"/>
  <c r="K7" i="9" s="1"/>
  <c r="K40" i="9" s="1"/>
  <c r="J4" i="9"/>
  <c r="K4" i="9" s="1"/>
  <c r="K39" i="9" s="1"/>
  <c r="L43" i="14" l="1"/>
  <c r="F8" i="7" s="1"/>
  <c r="L28" i="17"/>
  <c r="G11" i="7" s="1"/>
  <c r="L26" i="17"/>
  <c r="F11" i="7" s="1"/>
  <c r="L50" i="16"/>
  <c r="F10" i="7" s="1"/>
  <c r="L52" i="16"/>
  <c r="G10" i="7" s="1"/>
  <c r="L21" i="15"/>
  <c r="F9" i="7" s="1"/>
  <c r="L23" i="15"/>
  <c r="G9" i="7" s="1"/>
  <c r="G8" i="7"/>
  <c r="K6" i="13"/>
  <c r="K42" i="13" s="1"/>
  <c r="J42" i="13"/>
  <c r="K48" i="13"/>
  <c r="K46" i="13"/>
  <c r="J46" i="13"/>
  <c r="K52" i="13"/>
  <c r="J52" i="13"/>
  <c r="K47" i="13"/>
  <c r="J47" i="13"/>
  <c r="K44" i="13"/>
  <c r="J44" i="13"/>
  <c r="K50" i="13"/>
  <c r="J50" i="13"/>
  <c r="K49" i="13"/>
  <c r="J49" i="13"/>
  <c r="K51" i="13"/>
  <c r="J51" i="13"/>
  <c r="K45" i="13"/>
  <c r="J45" i="13"/>
  <c r="J54" i="12"/>
  <c r="J53" i="12"/>
  <c r="J52" i="12"/>
  <c r="J51" i="12"/>
  <c r="J48" i="12"/>
  <c r="J47" i="12"/>
  <c r="J46" i="12"/>
  <c r="J45" i="12"/>
  <c r="K21" i="12"/>
  <c r="K49" i="12" s="1"/>
  <c r="K25" i="12"/>
  <c r="K50" i="12" s="1"/>
  <c r="J48" i="9"/>
  <c r="J47" i="9"/>
  <c r="J46" i="9"/>
  <c r="J45" i="9"/>
  <c r="J44" i="9"/>
  <c r="J43" i="9"/>
  <c r="J42" i="9"/>
  <c r="J40" i="9"/>
  <c r="L41" i="9"/>
  <c r="G5" i="7" s="1"/>
  <c r="J39" i="9"/>
  <c r="C62" i="5"/>
  <c r="I52" i="5"/>
  <c r="K43" i="5"/>
  <c r="K62" i="5" s="1"/>
  <c r="J39" i="5"/>
  <c r="K39" i="5" s="1"/>
  <c r="K61" i="5" s="1"/>
  <c r="J36" i="5"/>
  <c r="K36" i="5" s="1"/>
  <c r="K60" i="5" s="1"/>
  <c r="J33" i="5"/>
  <c r="K33" i="5" s="1"/>
  <c r="K59" i="5" s="1"/>
  <c r="K30" i="5"/>
  <c r="K58" i="5" s="1"/>
  <c r="L42" i="13" l="1"/>
  <c r="F7" i="7" s="1"/>
  <c r="L44" i="13"/>
  <c r="G7" i="7" s="1"/>
  <c r="L47" i="12"/>
  <c r="G6" i="7" s="1"/>
  <c r="L45" i="12"/>
  <c r="F6" i="7" s="1"/>
  <c r="L39" i="9"/>
  <c r="F5" i="7" s="1"/>
  <c r="J58" i="5"/>
  <c r="J60" i="5"/>
  <c r="J59" i="5"/>
  <c r="J61" i="5"/>
  <c r="J62" i="5"/>
  <c r="J26" i="5"/>
  <c r="J23" i="5"/>
  <c r="K26" i="5" l="1"/>
  <c r="K57" i="5" s="1"/>
  <c r="J57" i="5"/>
  <c r="K23" i="5"/>
  <c r="K56" i="5" s="1"/>
  <c r="J56" i="5"/>
  <c r="K84" i="1"/>
  <c r="K83" i="1"/>
  <c r="K82" i="1"/>
  <c r="K81" i="1"/>
  <c r="K80" i="1"/>
  <c r="K79" i="1"/>
  <c r="K78" i="1"/>
  <c r="K77" i="1"/>
  <c r="J16" i="5"/>
  <c r="J13" i="5"/>
  <c r="J7" i="5"/>
  <c r="J4" i="5"/>
  <c r="J50" i="5" s="1"/>
  <c r="J64" i="1"/>
  <c r="J61" i="1"/>
  <c r="J57" i="1"/>
  <c r="J84" i="1"/>
  <c r="J83" i="1"/>
  <c r="J82" i="1"/>
  <c r="J81" i="1"/>
  <c r="J80" i="1"/>
  <c r="J79" i="1"/>
  <c r="J78" i="1"/>
  <c r="J77" i="1"/>
  <c r="J22" i="1"/>
  <c r="J18" i="1"/>
  <c r="J4" i="1"/>
  <c r="J87" i="1" l="1"/>
  <c r="K64" i="1"/>
  <c r="K87" i="1" s="1"/>
  <c r="J86" i="1"/>
  <c r="K61" i="1"/>
  <c r="K86" i="1" s="1"/>
  <c r="J85" i="1"/>
  <c r="K57" i="1"/>
  <c r="K85" i="1" s="1"/>
  <c r="J76" i="1"/>
  <c r="K22" i="1"/>
  <c r="K76" i="1" s="1"/>
  <c r="J74" i="1"/>
  <c r="K4" i="1"/>
  <c r="K74" i="1" s="1"/>
  <c r="J75" i="1"/>
  <c r="K18" i="1"/>
  <c r="K75" i="1" s="1"/>
  <c r="K16" i="5"/>
  <c r="K54" i="5" s="1"/>
  <c r="J54" i="5"/>
  <c r="K20" i="5"/>
  <c r="K55" i="5" s="1"/>
  <c r="J55" i="5"/>
  <c r="K4" i="5"/>
  <c r="K50" i="5" s="1"/>
  <c r="K7" i="5"/>
  <c r="K51" i="5" s="1"/>
  <c r="J51" i="5"/>
  <c r="J53" i="5"/>
  <c r="K13" i="5"/>
  <c r="K53" i="5" s="1"/>
  <c r="M74" i="1" l="1"/>
  <c r="F3" i="7" s="1"/>
  <c r="M76" i="1"/>
  <c r="G3" i="7" s="1"/>
  <c r="M52" i="5"/>
  <c r="G4" i="7" s="1"/>
  <c r="M50" i="5"/>
  <c r="F4" i="7" s="1"/>
  <c r="C48" i="9"/>
  <c r="C47" i="9"/>
  <c r="C46" i="9"/>
  <c r="C45" i="9"/>
  <c r="C44" i="9"/>
  <c r="C43" i="9"/>
  <c r="C42" i="9"/>
  <c r="C40" i="9"/>
  <c r="C39" i="9"/>
  <c r="C50" i="5" l="1"/>
  <c r="C61" i="5" l="1"/>
  <c r="C60" i="5"/>
  <c r="C59" i="5"/>
  <c r="C58" i="5"/>
  <c r="C57" i="5"/>
  <c r="C56" i="5"/>
  <c r="C55" i="5"/>
  <c r="C54" i="5"/>
  <c r="C53" i="5"/>
  <c r="C51" i="5"/>
  <c r="C87" i="1" l="1"/>
  <c r="C86" i="1"/>
  <c r="C85" i="1"/>
  <c r="C84" i="1"/>
  <c r="C83" i="1"/>
  <c r="C82" i="1"/>
  <c r="C81" i="1"/>
  <c r="C80" i="1"/>
  <c r="C79" i="1"/>
  <c r="C78" i="1"/>
  <c r="C77" i="1"/>
  <c r="C76" i="1"/>
  <c r="C75" i="1"/>
  <c r="C74" i="1"/>
</calcChain>
</file>

<file path=xl/sharedStrings.xml><?xml version="1.0" encoding="utf-8"?>
<sst xmlns="http://schemas.openxmlformats.org/spreadsheetml/2006/main" count="1304" uniqueCount="707">
  <si>
    <t>Tabelle zu Anhang 1: Checkliste zur Beschreibung des Trinkwasserversorgungssystems (zu Kapitel 5.1)</t>
  </si>
  <si>
    <t>ja</t>
  </si>
  <si>
    <t>teilweise erfüllt</t>
  </si>
  <si>
    <t>nein</t>
  </si>
  <si>
    <t>Nr. 1.1</t>
  </si>
  <si>
    <t>Zu den relevanten Anlagenteilen zählen:</t>
  </si>
  <si>
    <t>Aufbereitungsanlagen</t>
  </si>
  <si>
    <t>Wasserspeicher</t>
  </si>
  <si>
    <t>mit
• Anzahl der Kammern
• Nutzinhalt in m³
• max. Höhenlage in NHN (früher NN)</t>
  </si>
  <si>
    <t>mit
• max. Leistung (Wassermenge, elektrischer Leistungsbedarf)</t>
  </si>
  <si>
    <t>mit
• max. techn. Kapazität und Höhenlage in NHN (früher NN)
• Fremdbezug (Name WVU)
• Abgabe an andere WVA
• Notleitungen</t>
  </si>
  <si>
    <t>Teilversorgungsgebiete, abgegrenzt durch andere Druckverhältnisse oder Wasserqualität</t>
  </si>
  <si>
    <t>Lager von mobilen zusätzlichen Ressourcen</t>
  </si>
  <si>
    <t>Nr. 1.2</t>
  </si>
  <si>
    <t>Nr. 1.3</t>
  </si>
  <si>
    <t>Nr. 1.4</t>
  </si>
  <si>
    <t>Standort / Adresse:</t>
  </si>
  <si>
    <t>Koordinaten/Koordinatensystem:</t>
  </si>
  <si>
    <t>Fassungsart (Brunnen, Quelle, Oberflächenwasserentnahme):</t>
  </si>
  <si>
    <t>Wasserrechtliche Genehmigung in l/s, max. m³/d und/oder m³/a:</t>
  </si>
  <si>
    <t>Technisch maximal mögliche Entnahmemenge in l/s, max. m³/d und/oder m³/a:</t>
  </si>
  <si>
    <t>Mikrobiologische / Chemische Wasserqualität je Wasserfassung / Aufbereitung erforderlich?</t>
  </si>
  <si>
    <t>Vorhandene Pumpe / Pumpenleistung:</t>
  </si>
  <si>
    <t>Notstromversorgung:</t>
  </si>
  <si>
    <t>Wasserschutzgebiet (inkl. Lageplan und Verordnung)</t>
  </si>
  <si>
    <t>Einzugsgebiet (inkl. Lageplan) nach Verfügbarkeit beim LfU</t>
  </si>
  <si>
    <t>Bemerkungen / Besonderheiten:</t>
  </si>
  <si>
    <t>Vorlage 01 zur Frage 1.4 im Anhang 1: Checkliste zur Beschreibung des Trinkwasserversorgungssystems (zu Kapitel 5.1)</t>
  </si>
  <si>
    <t>Ausbauplan:</t>
  </si>
  <si>
    <t>Vorlage 02 zur Frage 1.5 im Anhang 1: Checkliste zur Beschreibung des Trinkwasserversorgungssystems (zu Kapitel 5.1)</t>
  </si>
  <si>
    <t>Aufbereitungsanlage:</t>
  </si>
  <si>
    <t>Angeschlossene Wasserfassungen:</t>
  </si>
  <si>
    <t>Durchschnittliche Aufbereitungsmenge in l/s und m³/d:</t>
  </si>
  <si>
    <t>Technisch maximal mögliche Aufbereitungsmenge in l/s und max. m³/d:</t>
  </si>
  <si>
    <t>Aufbereitungsarten:</t>
  </si>
  <si>
    <t>Aufbereitungsziele:</t>
  </si>
  <si>
    <t>Vorhandene Pumpen / Pumpenleistung in kW:</t>
  </si>
  <si>
    <t>Nr. 1.5</t>
  </si>
  <si>
    <t>Nr. 1.6</t>
  </si>
  <si>
    <t>Anzahl der Kammern</t>
  </si>
  <si>
    <t>Inhalt bei minimalem Wasserstand (Löschwasserreserve) in m³:</t>
  </si>
  <si>
    <t>Inhalt bei maximalem Wasserstand in m³:</t>
  </si>
  <si>
    <t>Hochbehälterumleitung vorhanden?</t>
  </si>
  <si>
    <t>Art des Wasserspeichers (Hoch-, Tiefbehälter oder Wasserturm)</t>
  </si>
  <si>
    <t>Betriebsart des Wasserspeichers (Durchlauf-, Zentral- oder Gegenbehälter):</t>
  </si>
  <si>
    <t>Wasserspeicher:</t>
  </si>
  <si>
    <t>Vorlage 03 zur Frage 1.6 im Anhang 1: Checkliste zur Beschreibung des Trinkwasserversorgungssystems (zu Kapitel 5.1)</t>
  </si>
  <si>
    <t>Nr. 1.7</t>
  </si>
  <si>
    <r>
      <t xml:space="preserve">Wurden alle vorhandenen </t>
    </r>
    <r>
      <rPr>
        <b/>
        <sz val="10"/>
        <color theme="1"/>
        <rFont val="Arial"/>
        <family val="2"/>
      </rPr>
      <t>Wasserspeicher</t>
    </r>
    <r>
      <rPr>
        <sz val="10"/>
        <color theme="1"/>
        <rFont val="Arial"/>
        <family val="2"/>
      </rPr>
      <t xml:space="preserve"> einschließlich der zugehörigen Daten beschrieben?
Hierzu zählen z. B. Hochbehälter, Tiefbehälter oder auch Wassertürme
• aktuell genutzt
• Reserveanlagen
=&gt; Vorlage 03 unter A1_Vorlagen verwenden</t>
    </r>
  </si>
  <si>
    <r>
      <t xml:space="preserve">Wurden alle vorhandenen </t>
    </r>
    <r>
      <rPr>
        <b/>
        <sz val="10"/>
        <color theme="1"/>
        <rFont val="Arial"/>
        <family val="2"/>
      </rPr>
      <t>Pumpwerke/Druckerhöhungsanlagen</t>
    </r>
    <r>
      <rPr>
        <sz val="10"/>
        <color theme="1"/>
        <rFont val="Arial"/>
        <family val="2"/>
      </rPr>
      <t xml:space="preserve"> einschließlich der zugehörigen Daten beschrieben?
• Hierzu zählen auch in z. B. Wasserspeichern vorhandene Pumpen/Druckerhöhungsanlagen
=&gt; Vorlage 04 unter A1_Vorlagen verwenden</t>
    </r>
  </si>
  <si>
    <t>Vorlage 04 zur Frage 1.7 im Anhang 1: Checkliste zur Beschreibung des Trinkwasserversorgungssystems (zu Kapitel 5.1)</t>
  </si>
  <si>
    <t>Pumpwerk / Druckerhöhungsanlage:</t>
  </si>
  <si>
    <t>Frequenzgeregelt?</t>
  </si>
  <si>
    <t>Pumpenleistung (l/s) im Normalbetrieb:</t>
  </si>
  <si>
    <t>Pumpenleistung (l/s) maximal:</t>
  </si>
  <si>
    <t>Pumpenleistung in kW:</t>
  </si>
  <si>
    <t>Nr. 1.8</t>
  </si>
  <si>
    <t>Nr. 1.9</t>
  </si>
  <si>
    <t>Nr. 1.10</t>
  </si>
  <si>
    <t>Nr. 1.11</t>
  </si>
  <si>
    <t>Nr. 1.12</t>
  </si>
  <si>
    <t>Nr. 1.13</t>
  </si>
  <si>
    <t>Nr. 1.14</t>
  </si>
  <si>
    <r>
      <t xml:space="preserve">Wurden alle vorhandenen </t>
    </r>
    <r>
      <rPr>
        <b/>
        <sz val="10"/>
        <color theme="1"/>
        <rFont val="Arial"/>
        <family val="2"/>
      </rPr>
      <t>Netzersatzanlagen</t>
    </r>
    <r>
      <rPr>
        <sz val="10"/>
        <color theme="1"/>
        <rFont val="Arial"/>
        <family val="2"/>
      </rPr>
      <t xml:space="preserve"> einschließlich der zugehörigen Daten beschrieben?
=&gt; Vorlage 06 unter A1_Vorlagen verwenden</t>
    </r>
  </si>
  <si>
    <r>
      <t xml:space="preserve">Wurden alle (Not-) </t>
    </r>
    <r>
      <rPr>
        <b/>
        <sz val="10"/>
        <color theme="1"/>
        <rFont val="Arial"/>
        <family val="2"/>
      </rPr>
      <t>Wasserlieferungen</t>
    </r>
    <r>
      <rPr>
        <sz val="10"/>
        <color theme="1"/>
        <rFont val="Arial"/>
        <family val="2"/>
      </rPr>
      <t xml:space="preserve"> an andere Wasserversorgungsanlagen oder Unternehmen beschrieben?
=&gt; Vorlage 08 unter A1_Vorlagen verwenden</t>
    </r>
  </si>
  <si>
    <r>
      <t xml:space="preserve">Wurden alle </t>
    </r>
    <r>
      <rPr>
        <b/>
        <sz val="10"/>
        <color theme="1"/>
        <rFont val="Arial"/>
        <family val="2"/>
      </rPr>
      <t>Teilversorgungszonen</t>
    </r>
    <r>
      <rPr>
        <sz val="10"/>
        <color theme="1"/>
        <rFont val="Arial"/>
        <family val="2"/>
      </rPr>
      <t xml:space="preserve"> einschließlich der zugehörigen Daten erhoben?
=&gt; Vorlage 09 unter A1_Vorlagen verwenden</t>
    </r>
  </si>
  <si>
    <t>Vorlage 05 zur Frage 1.8 im Anhang 1: Checkliste zur Beschreibung des Trinkwasserversorgungssystems (zu Kapitel 5.1)</t>
  </si>
  <si>
    <t>Einspeisemöglichkeit:</t>
  </si>
  <si>
    <t>Rohwasser / Reinwasser:</t>
  </si>
  <si>
    <t>Anschluss:</t>
  </si>
  <si>
    <t>Vorlage 06 zur Frage 1.9 im Anhang 1: Checkliste zur Beschreibung des Trinkwasserversorgungssystems (zu Kapitel 5.1)</t>
  </si>
  <si>
    <t>Netzersatzanlage:</t>
  </si>
  <si>
    <t>Stationär/Mobil:</t>
  </si>
  <si>
    <t>Eigene oder vertraglich gesicherte Anlage:</t>
  </si>
  <si>
    <t>Angeschlossene/geplante Anlagenteile:</t>
  </si>
  <si>
    <t>Leistung (kW):</t>
  </si>
  <si>
    <t>Betriebsstoffe:</t>
  </si>
  <si>
    <t>Lagerort der Betriebsstoffe:</t>
  </si>
  <si>
    <t>Vorhandene Lagerkapazität der Betriebsstoffe:</t>
  </si>
  <si>
    <t>Laufleistung mit den vorh. Betriebsstoffen:</t>
  </si>
  <si>
    <t>Austausch der Betriebsstoffe nach … Monaten: </t>
  </si>
  <si>
    <t>Vorlage 07 zur Frage 1.10 im Anhang 1: Checkliste zur Beschreibung des Trinkwasserversorgungssystems (zu Kapitel 5.1)</t>
  </si>
  <si>
    <t>Wasserbezug:</t>
  </si>
  <si>
    <t>Wasserbezugspartner (WVU):</t>
  </si>
  <si>
    <t>WVA des Wasserbezugspartners:</t>
  </si>
  <si>
    <t>Technisch maximal mögliche Menge in l/s und max. m³/d:</t>
  </si>
  <si>
    <t>Lieferumkehr möglich (Menge in l/s und max m³/d?)?</t>
  </si>
  <si>
    <t>Lieferung von Rohwasser / Reinwasser?</t>
  </si>
  <si>
    <t>Mischbarkeit der Wässer möglich?</t>
  </si>
  <si>
    <t>Aufbereitung notwendig?</t>
  </si>
  <si>
    <t>notwendige Pumpen inkl. Leistung (kW):</t>
  </si>
  <si>
    <t>notwendige Notstromversorgung:</t>
  </si>
  <si>
    <t>Durchschnittliche Bezugsmenge in l/s und max m³/d:</t>
  </si>
  <si>
    <t>Vorlage 08 zur Frage 1.11 im Anhang 1: Checkliste zur Beschreibung des Trinkwasserversorgungssystems (zu Kapitel 5.1)</t>
  </si>
  <si>
    <t>Wasserlieferung:</t>
  </si>
  <si>
    <t>Wasserlieferpartner (WVU):</t>
  </si>
  <si>
    <t>WVA des Wasserlieferpartners:</t>
  </si>
  <si>
    <t>Durchschnittliche Liefermenge in l/s und max m³/d:</t>
  </si>
  <si>
    <t>Vorlage 09 zur Frage 1.12 im Anhang 1: Checkliste zur Beschreibung des Trinkwasserversorgungssystems (zu Kapitel 5.1)</t>
  </si>
  <si>
    <t>Versorgungszone:</t>
  </si>
  <si>
    <t>Mittlere Tagesmenge in der Versorgungszone in m³/d:</t>
  </si>
  <si>
    <t>Anzahl der versorgten Einwohner:</t>
  </si>
  <si>
    <t>Sensible Einrichtungen:</t>
  </si>
  <si>
    <t>Abgabemenge an Sensible Einrichtungen in m³/a:</t>
  </si>
  <si>
    <t>Lebensnotwendige Betriebe:</t>
  </si>
  <si>
    <t>Abgabemenge an lebensnotwendige Betriebe in m³/a:</t>
  </si>
  <si>
    <t>Abschieberung der Versorgungszone möglich?</t>
  </si>
  <si>
    <t>Druckverhältnisse:</t>
  </si>
  <si>
    <t>Vorlage 10 zur Frage 1.13 im Anhang 1: Checkliste zur Beschreibung des Trinkwasserversorgungssystems (zu Kapitel 5.1)</t>
  </si>
  <si>
    <t>Ressource:</t>
  </si>
  <si>
    <t>Standort/Adresse:</t>
  </si>
  <si>
    <t>Bezeichnung:</t>
  </si>
  <si>
    <t>Länge / Größe / Leistung:</t>
  </si>
  <si>
    <t>Trinkwassergeeignet?</t>
  </si>
  <si>
    <t>Eigentümer:</t>
  </si>
  <si>
    <t>Ansprechpartner inkl. Telefonnummer:</t>
  </si>
  <si>
    <t>Bemerkungen:</t>
  </si>
  <si>
    <t>Übergabe-
schächte zu den Anlagen anderer Wasserversorger</t>
  </si>
  <si>
    <r>
      <t xml:space="preserve">Wurde eine </t>
    </r>
    <r>
      <rPr>
        <b/>
        <sz val="10"/>
        <color theme="1"/>
        <rFont val="Arial"/>
        <family val="2"/>
      </rPr>
      <t>Karte/Lageplan (Überblicksdarstellung)</t>
    </r>
    <r>
      <rPr>
        <sz val="10"/>
        <color theme="1"/>
        <rFont val="Arial"/>
        <family val="2"/>
      </rPr>
      <t xml:space="preserve"> der gesamten Wasserversorgungsanlage mit allen für die Versorgung der Bevölkerung relevanten Anlagenteilen erstellt?</t>
    </r>
  </si>
  <si>
    <t>Handlungsbedarf (1.2):</t>
  </si>
  <si>
    <t>Datum letzte Aktualisierung:</t>
  </si>
  <si>
    <t>……………………..</t>
  </si>
  <si>
    <t>Nächste Überprüfung:</t>
  </si>
  <si>
    <r>
      <t xml:space="preserve">Erfolgt regelmäßig oder bei wesentlichen Änderungen eine </t>
    </r>
    <r>
      <rPr>
        <b/>
        <sz val="10"/>
        <color theme="1"/>
        <rFont val="Arial"/>
        <family val="2"/>
      </rPr>
      <t>Aktualisierung</t>
    </r>
    <r>
      <rPr>
        <sz val="10"/>
        <color theme="1"/>
        <rFont val="Arial"/>
        <family val="2"/>
      </rPr>
      <t xml:space="preserve"> der unter 1.1 erstellten Kartendarstellung?</t>
    </r>
  </si>
  <si>
    <t>Wassergewinnungs-
anlagen</t>
  </si>
  <si>
    <t>Handlungsbedarf (1.4):</t>
  </si>
  <si>
    <t>Handlungsbedarf (1.5):</t>
  </si>
  <si>
    <t>Handlungsbedarf (1.6):</t>
  </si>
  <si>
    <t>Handlungsbedarf (1.7):</t>
  </si>
  <si>
    <t>Handlungsbedarf (1.8):</t>
  </si>
  <si>
    <t>Handlungsbedarf (1.9):</t>
  </si>
  <si>
    <t>Handlungsbedarf (1.10):</t>
  </si>
  <si>
    <t>Handlungsbedarf (1.11):</t>
  </si>
  <si>
    <t>Handlungsbedarf (1.14):</t>
  </si>
  <si>
    <t>Handlungsbedarf (1.13):</t>
  </si>
  <si>
    <t>Handlungsbedarf (1.12):</t>
  </si>
  <si>
    <r>
      <t>Fazit aus Anhang 1:</t>
    </r>
    <r>
      <rPr>
        <sz val="10"/>
        <color theme="1"/>
        <rFont val="Arial"/>
        <family val="2"/>
      </rPr>
      <t xml:space="preserve"> 
Besteht Handlungsbedarf, der sich aus der Beantwortung der vorstehenden Fragen ergibt:</t>
    </r>
  </si>
  <si>
    <t>Nr. 
1.1</t>
  </si>
  <si>
    <t>Nr. 
1.2</t>
  </si>
  <si>
    <t>Nr. 
1.3</t>
  </si>
  <si>
    <t>Nr. 
1.4</t>
  </si>
  <si>
    <t>Nr. 
1.5</t>
  </si>
  <si>
    <t>Nr. 
1.6</t>
  </si>
  <si>
    <t>Nr. 
1.7</t>
  </si>
  <si>
    <t>Nr. 
1.8</t>
  </si>
  <si>
    <t>Nr. 
1.9</t>
  </si>
  <si>
    <t>Nr. 
1.10</t>
  </si>
  <si>
    <t>Nr. 
1.11</t>
  </si>
  <si>
    <t>Nr. 
1.12</t>
  </si>
  <si>
    <t>Nr. 
1.13</t>
  </si>
  <si>
    <t>Nr. 
1.14</t>
  </si>
  <si>
    <t>Falls Ja, Erläuterung des Handlungsbedarfs einschließlich Priorisierung:</t>
  </si>
  <si>
    <t>Priorität
1, 2 o. 3</t>
  </si>
  <si>
    <t>Tabelle zu Anhang 2: Checkliste zum Szenario Stromausfall (zu Kapitel 5.2.1)</t>
  </si>
  <si>
    <t>Nr. 2.1</t>
  </si>
  <si>
    <t>Handlungsbedarf (2.1):</t>
  </si>
  <si>
    <t>Nr. 2.2</t>
  </si>
  <si>
    <t>Handlungsbedarf (2.2):</t>
  </si>
  <si>
    <t>Nr. 2.3</t>
  </si>
  <si>
    <t>Nr. 2.4</t>
  </si>
  <si>
    <t>Handlungsbedarf (2.4):</t>
  </si>
  <si>
    <t>Nr. 2.5</t>
  </si>
  <si>
    <t>Handlungsbedarf (2.5):</t>
  </si>
  <si>
    <t>Nr. 2.6</t>
  </si>
  <si>
    <t>Handlungsbedarf (2.6):</t>
  </si>
  <si>
    <t>Nr. 2.7</t>
  </si>
  <si>
    <t>Nr. 2.8</t>
  </si>
  <si>
    <t>Handlungsbedarf (2.7):</t>
  </si>
  <si>
    <t>Handlungsbedarf (2.8):</t>
  </si>
  <si>
    <t>Nr. 2.9</t>
  </si>
  <si>
    <t>Handlungsbedarf (2.9):</t>
  </si>
  <si>
    <t>Nr. 2.10</t>
  </si>
  <si>
    <t>Handlungsbedarf (2.10):</t>
  </si>
  <si>
    <t>Nr. 2.11</t>
  </si>
  <si>
    <t>Handlungsbedarf (2.11):</t>
  </si>
  <si>
    <t>Nr. 2.12</t>
  </si>
  <si>
    <r>
      <t>Fazit aus Anhang 2:</t>
    </r>
    <r>
      <rPr>
        <sz val="10"/>
        <color theme="1"/>
        <rFont val="Arial"/>
        <family val="2"/>
      </rPr>
      <t xml:space="preserve"> 
Besteht Handlungsbedarf, der sich aus der Beantwortung der vorstehenden Fragen ergibt:</t>
    </r>
  </si>
  <si>
    <t>Nr. 
2.1</t>
  </si>
  <si>
    <t>Nr. 
2.2</t>
  </si>
  <si>
    <t>Nr. 
2.3</t>
  </si>
  <si>
    <t>Nr. 
2.4</t>
  </si>
  <si>
    <t>Nr. 
2.5</t>
  </si>
  <si>
    <t>Nr. 
2.7</t>
  </si>
  <si>
    <t>Nr. 
2.8</t>
  </si>
  <si>
    <t>Nr. 
2.9</t>
  </si>
  <si>
    <t>Nr. 
2.10</t>
  </si>
  <si>
    <t>Nr. 
2.11</t>
  </si>
  <si>
    <t>Nr. 
2.12</t>
  </si>
  <si>
    <t>X</t>
  </si>
  <si>
    <t>Vorlage zu den Fragen 2.1 und 2.2 im Anhang 2: Checkliste zum Szenario Stromausfall (zu Kapitel 5.2.1)</t>
  </si>
  <si>
    <t>Anlagenteil:</t>
  </si>
  <si>
    <t>Für den Notbetrieb der WVA zwingend erforderlich?</t>
  </si>
  <si>
    <t>Ja</t>
  </si>
  <si>
    <t>Nein</t>
  </si>
  <si>
    <t>Funktionsweise</t>
  </si>
  <si>
    <t>Ohne Strom möglich?</t>
  </si>
  <si>
    <t>Vorhanden?</t>
  </si>
  <si>
    <t>Bemerkungen / Maßnahmen</t>
  </si>
  <si>
    <t>Betriebs-stoffe für … Tage</t>
  </si>
  <si>
    <t>Not-     wendig?</t>
  </si>
  <si>
    <t>Betriebs-    stoffe für … Stunden / Tage?</t>
  </si>
  <si>
    <t>Wasserversorgungsanlage / Versorgungszone:</t>
  </si>
  <si>
    <t>Handlungsbedarf (1.1):</t>
  </si>
  <si>
    <t>Handlungsbedarf (1.3):</t>
  </si>
  <si>
    <t>mit
• Nennweite
• Wichtige Absperrschieber für die Abtrennung von Teilnetzen
• Be- und Entlüftungseinrichtungen (evtl. als separater Plan)</t>
  </si>
  <si>
    <t xml:space="preserve">Netzersatzanlagen </t>
  </si>
  <si>
    <r>
      <t xml:space="preserve">Wurde für die Übersicht zum </t>
    </r>
    <r>
      <rPr>
        <b/>
        <sz val="10"/>
        <color theme="1"/>
        <rFont val="Arial"/>
        <family val="2"/>
      </rPr>
      <t>„Lauf des Wassers“</t>
    </r>
    <r>
      <rPr>
        <sz val="10"/>
        <color theme="1"/>
        <rFont val="Arial"/>
        <family val="2"/>
      </rPr>
      <t xml:space="preserve"> (von der Wasserherkunft bis zur Wasserabgabe) eine Systemskizze erstellt?</t>
    </r>
  </si>
  <si>
    <t>A2:    Checkliste zu Anhang 2 "Szenario Stromausfall" (zu Kapitel 5.2.1)</t>
  </si>
  <si>
    <t>A1:    Checkliste zu Anhang 1 "Beschreibung des Trinkwasserversorgungssystems" (zu Kapitel 5.1)</t>
  </si>
  <si>
    <t>Alle Fragen sind beantwortet. Es besteht bei einer oder mehreren Fragen Handlungsbedarf.</t>
  </si>
  <si>
    <t>Eine oder mehrere Fragen sind nicht beantwortet.</t>
  </si>
  <si>
    <t>Legende:</t>
  </si>
  <si>
    <t>Alle Fragen sind beantwortet. Es besteht kein Handlungsbedarf.</t>
  </si>
  <si>
    <t>Zusammenfassung:</t>
  </si>
  <si>
    <t>Üblicher Lieferant:</t>
  </si>
  <si>
    <t>notwendiges Mischungsverhältnis?</t>
  </si>
  <si>
    <t>notwendige Notstromversorgung?</t>
  </si>
  <si>
    <t>Lieferumkehr möglich (Menge in l/s und max m³/d)</t>
  </si>
  <si>
    <t>Maximale Tagesmenge in der Versorgungszone in max. m³/d:</t>
  </si>
  <si>
    <t>A4:    Checkliste zu Anhang 4 "Szenario Unfall, Terrorismus, Sabotage" (zu Kapitel 5.2.3)</t>
  </si>
  <si>
    <t>A6:    Checkliste zu Anhang 6 "Szenario Klimawandel, Dürre" (zu Kapitel 5.2.5)</t>
  </si>
  <si>
    <t>A7:    Checkliste zu Anhang 7 "Szenario Epidemien, Pandemien" (zu Kapitel 5.2.6)</t>
  </si>
  <si>
    <t>A8:    Checkliste zum Handlungsplan (zu Kapitel 6.1.3.1)</t>
  </si>
  <si>
    <t>A9:    Checkliste zum Maßnahmeplan (zu Kapitel 6.1.3.2)</t>
  </si>
  <si>
    <t>Hinweise zu den Checklisten und Arbeitshilfen:</t>
  </si>
  <si>
    <t>Bei Fragen, die mit "nein" oder "teilweise" beantwortet werden, besteht Handlungsbedarf. Die notwendigen Verbesserungs-/Abhilfemaßnahmen sollten mit Angabe einer Priorisierung und Umsetzungsfristen festgelegt werden. Vorgeschlagen werden folgende Priorisierungsklassen:</t>
  </si>
  <si>
    <t>*</t>
  </si>
  <si>
    <t>Klasse / Priorisierung</t>
  </si>
  <si>
    <t>Umsetzungszeitraum</t>
  </si>
  <si>
    <t>kurzfristig (&lt; 2 Jahre)</t>
  </si>
  <si>
    <t>mittelfristig ( 2 bis 5 Jahre)</t>
  </si>
  <si>
    <t>längerfristig (&gt; 5 Jahre)</t>
  </si>
  <si>
    <t>Die Checkliste zur Beschreibung des Trinkwasserversorgungssystems soll nicht nur zur Vorbereitung auf die Erstellung einer Risikoanalyse, sondern kann auch als Arbeitshilfe für die Krise, den Notfall oder den Katastrophenfall dienen.</t>
  </si>
  <si>
    <t>Es wird empfohlen, diese Checkliste und die mit Hilfe dieser Checkliste erarbeiteten Unterlagen nicht nur elektronisch, sondern auch auf Papier (zusammen mit der erstellten Karte) für den Bedarfsfall an den Betriebsstellen (ggf. auch nur die für die jeweilige Betriebsstelle wichtigen Auszüge) aufzubewahren.</t>
  </si>
  <si>
    <t>Empfohlen wird, alle Anlagenteile einschließlich der Nebeneinrichtungen und - für den laufenden Betrieb notwendigen - Geräte der Wasserversorgungsanlage zu betrachten, die mit Strom funktionieren.</t>
  </si>
  <si>
    <t>Die Prüfung sollte separat für jedes Anlagenteil einschließlich dessen Nebeneinrichtungen vorgenommen werden. Dabei sollten zum einen Anlagenteile oder auch jedes Gerät eines Anlagenteils einzeln erfasst werden. Beispiel: Das Anlagenteil Brunnen besteht im Regelfall aus einem Brunnen und einer zugehörigen evtl. weiter entfernten Stromversorgung.</t>
  </si>
  <si>
    <t>Checkliste A1 zur Beschreibung des TW-Systems (zu Kapitel 5.1):</t>
  </si>
  <si>
    <t>Checkliste A2 zum Szenario Stromausfall (zu Kapitel 5.2.1):</t>
  </si>
  <si>
    <t>Checkliste A3 zum Szenario Hochwasser, Sturzfluten (zu Kapitel 5.2.2):</t>
  </si>
  <si>
    <t>x</t>
  </si>
  <si>
    <r>
      <rPr>
        <b/>
        <u/>
        <sz val="14"/>
        <color rgb="FF3B687F"/>
        <rFont val="Arial"/>
        <family val="2"/>
      </rPr>
      <t>Hinweis:</t>
    </r>
    <r>
      <rPr>
        <sz val="11"/>
        <color theme="1"/>
        <rFont val="Calibri"/>
        <family val="2"/>
        <scheme val="minor"/>
      </rPr>
      <t xml:space="preserve">
Diese Arbeitshilfe wurde zur Bearbeitung der Publikation "Sicherheit der Wasserversorgung in Not-, Krisen- und Katastrophenfällen" - Risiken, Handlungsempfehlungen und Checklisten des Bayerischen Landesamtes für Umwelt entwickelt. 
</t>
    </r>
  </si>
  <si>
    <t>Nr. 3.1</t>
  </si>
  <si>
    <t>Handlungsbedarf (3.1):</t>
  </si>
  <si>
    <t>Nr. 3.2</t>
  </si>
  <si>
    <t>Handlungsbedarf (2.12):</t>
  </si>
  <si>
    <t>Für Versorgung der Be-
völkerung notwendig?</t>
  </si>
  <si>
    <t>Ausfall der Anlage</t>
  </si>
  <si>
    <t>Anlage umspült
(hygienische Beeinflussung oder Ausfall der Anlage befürchtet)?</t>
  </si>
  <si>
    <t>Handlungsbedarf (3.2):</t>
  </si>
  <si>
    <t>Nr. 3.3</t>
  </si>
  <si>
    <t>Nr. 3.4</t>
  </si>
  <si>
    <t>Handlungsbedarf (3.4):</t>
  </si>
  <si>
    <t>Nr. 3.5</t>
  </si>
  <si>
    <t>Handlungsbedarf (3.5):</t>
  </si>
  <si>
    <t>Nr. 3.6</t>
  </si>
  <si>
    <t>Handlungsbedarf (3.6):</t>
  </si>
  <si>
    <t>Nr. 3.7</t>
  </si>
  <si>
    <t>Handlungsbedarf (3.7):</t>
  </si>
  <si>
    <t>Nr. 3.8</t>
  </si>
  <si>
    <t>Handlungsbedarf (3.8):</t>
  </si>
  <si>
    <t>Nr. 3.9</t>
  </si>
  <si>
    <t>Handlungsbedarf (3.9):</t>
  </si>
  <si>
    <t>Nr. 
3.1</t>
  </si>
  <si>
    <t>Nr. 
3.2</t>
  </si>
  <si>
    <t>Nr. 
3.3</t>
  </si>
  <si>
    <t>Nr. 
3.4</t>
  </si>
  <si>
    <t>Nr. 
3.5</t>
  </si>
  <si>
    <t>Nr. 
3.6</t>
  </si>
  <si>
    <t>Nr. 
3.7</t>
  </si>
  <si>
    <t>Nr. 
3.8</t>
  </si>
  <si>
    <t>Nr. 
3.9</t>
  </si>
  <si>
    <t>Nr. 
2.6</t>
  </si>
  <si>
    <t>Tabelle zu Anhang 4: Checkliste zum Szenario Unfall, Terrorismus, Sabotage (zu Kapitel 5.2.3)</t>
  </si>
  <si>
    <t>Nr. 4.1</t>
  </si>
  <si>
    <t>Handlungsbedarf (4.1):</t>
  </si>
  <si>
    <t>Nr. 4.2</t>
  </si>
  <si>
    <t>Handlungsbedarf (4.2):</t>
  </si>
  <si>
    <t>Nr. 4.3</t>
  </si>
  <si>
    <t>Handlungsbedarf (4.3):</t>
  </si>
  <si>
    <t>Nr. 4.4</t>
  </si>
  <si>
    <t>Handlungsbedarf (4.4):</t>
  </si>
  <si>
    <t>Nr. 4.5</t>
  </si>
  <si>
    <t>Handlungsbedarf (4.5):</t>
  </si>
  <si>
    <t>Nr. 4.6</t>
  </si>
  <si>
    <t>Handlungsbedarf (4.6):</t>
  </si>
  <si>
    <t>Nr. 4.7</t>
  </si>
  <si>
    <t>Nr. 4.8</t>
  </si>
  <si>
    <t>Handlungsbedarf (4.7):</t>
  </si>
  <si>
    <t>Handlungsbedarf (4.8):</t>
  </si>
  <si>
    <t>Nr. 4.9</t>
  </si>
  <si>
    <t>Handlungsbedarf (4.9):</t>
  </si>
  <si>
    <t>Nr. 4.10</t>
  </si>
  <si>
    <t>Handlungsbedarf (4.10):</t>
  </si>
  <si>
    <t>Nr. 
4.1</t>
  </si>
  <si>
    <t>Nr. 
4.2</t>
  </si>
  <si>
    <t>Nr. 
4.3</t>
  </si>
  <si>
    <t>Nr. 
4.4</t>
  </si>
  <si>
    <t>Nr. 
4.5</t>
  </si>
  <si>
    <t>Nr. 
4.6</t>
  </si>
  <si>
    <t>Nr. 
4.7</t>
  </si>
  <si>
    <t>Nr. 
4.8</t>
  </si>
  <si>
    <t>Nr. 
4.9</t>
  </si>
  <si>
    <t>Nr. 
4.10</t>
  </si>
  <si>
    <r>
      <t>Fazit aus Anhang 4:</t>
    </r>
    <r>
      <rPr>
        <sz val="10"/>
        <color theme="1"/>
        <rFont val="Arial"/>
        <family val="2"/>
      </rPr>
      <t xml:space="preserve"> 
Besteht Handlungsbedarf, der sich aus der Beantwortung der vorstehenden Fragen ergibt:</t>
    </r>
  </si>
  <si>
    <r>
      <t>Fazit aus Anhang 3:</t>
    </r>
    <r>
      <rPr>
        <sz val="10"/>
        <color theme="1"/>
        <rFont val="Arial"/>
        <family val="2"/>
      </rPr>
      <t xml:space="preserve"> 
Besteht Handlungsbedarf, der sich aus der Beantwortung der vorstehenden Fragen ergibt:</t>
    </r>
  </si>
  <si>
    <t>wichtige Daten zur Wasserfassung:</t>
  </si>
  <si>
    <t>Durchschnittliche Entnahmemenge in l/s und/oder m³/a:</t>
  </si>
  <si>
    <t>Hersteller: Fa. WILO-EMU; Baujahr: 2011; Typ: NK 87; Betriebspunkt: Q - 38 l/s; Betriebspunkt: H - 70 m WS; Motortyp: NU801T-2/45, Drehzahl 2.893 1/min; Frequenz: 50 Hz, Spannung: 400 ~3 V; Bemssungsleistung: 37 KW; Anlaufstrom: 365,0 A; Bemessungstrom: 74,00 A; Einschaltart: Direkt; Kabeltyp S07BB-F, Rund, Größe 4G35</t>
  </si>
  <si>
    <t>Straße, PLZ, Ort, Fl.Nr., Gemarkung</t>
  </si>
  <si>
    <t>Inbetriebnahme 2012; Betriebsleistung 38 l/s; OK Brunnenkopfdeckel 477,83; Ausbautiefe162,5m; Ruhe Wsp. 33,27m; Einbautiefe Brunnenpumpe 125m; 123m ZSM-Steigleitung 150DN; Edelstahl-Vollrohr DN 500 und Edestahl-Wickeldrahtfilter DN 500 mit Spaltweite 1,2mm, Glaskugelschüttung 1,55-1,85mm</t>
  </si>
  <si>
    <t>UTM 32</t>
  </si>
  <si>
    <t xml:space="preserve">Tiefbrunnen   </t>
  </si>
  <si>
    <t>Ordner Ausbaupläne (brauner Schrank)</t>
  </si>
  <si>
    <t>38 l/s; Qmax.: 2.700 m³/d; 480.000 m³/a</t>
  </si>
  <si>
    <t>40 l/s; Qmax.: 3.456 m³/d; 1.261.440 m³/a</t>
  </si>
  <si>
    <t>ab 2021 mobiles Notstromaggregat</t>
  </si>
  <si>
    <t>Aufbereitung erforderlich (Eisen und Mangan)</t>
  </si>
  <si>
    <t>Ordner Wasserschutzgebiete (brauner Schrank)
Ausweisung: 1972; letzte Überarbeitung 12.12.2001</t>
  </si>
  <si>
    <t>36 l/s; 2.100 m³/d</t>
  </si>
  <si>
    <t>Tiefbrunnen 2 (4110 7532 00002)</t>
  </si>
  <si>
    <t>Wassergewinnungsanlage / Wasserfassung:</t>
  </si>
  <si>
    <t>WVU - Name, WVA - Name, WGA - Name, WF - Name</t>
  </si>
  <si>
    <t>Wasserfassung:</t>
  </si>
  <si>
    <t>WVU - Name, WVA - Name, Name der Aufbereitungsanlage</t>
  </si>
  <si>
    <t>Tiefbrunnen 2 und Tiefbrunnen 6</t>
  </si>
  <si>
    <t>13,5 l/s; 1.145 m³/d</t>
  </si>
  <si>
    <t>35 l/s; 3.024 m³/d</t>
  </si>
  <si>
    <t>Belüftung</t>
  </si>
  <si>
    <t>O2 Anreicherung, Enteisenung, Entmanganung</t>
  </si>
  <si>
    <t>Oxidation (1x Oxidator), Sandfiltration (4x Quarzsandfilter)</t>
  </si>
  <si>
    <t>3 x Ritz Pumpen, Typ 4410; Q 17,5 l/s; Ps 19,2, H-bar 60 m; U/min 1.430; Motor: Fa.Loher; Typ: J160 L2-4; KW 18,5; 380 V, 38 A, 50 HZ</t>
  </si>
  <si>
    <t>stationäres Notstromaggregat 100 kVA (siehe Vorlage 06 Nr. 02)</t>
  </si>
  <si>
    <t>WVU - Name, WVA - Name, Name des Wasserspeichers</t>
  </si>
  <si>
    <t>Hochbehälter 1</t>
  </si>
  <si>
    <t>Gegenbehälter</t>
  </si>
  <si>
    <t>2 rechteckige Kammern</t>
  </si>
  <si>
    <t>300 m³ (1/3 vom Gesamtvolumen)</t>
  </si>
  <si>
    <t>1.000 m³ (2 x 500 m³), max. Wasserstand 506,67 NHN</t>
  </si>
  <si>
    <t>WVU - Name, WVA - Name, Name des Pumpwerks bzw. der Druckerhöhungsanlage</t>
  </si>
  <si>
    <t>4 x Fabrikat: WILO-EMU; Typ: NU 511 - 4/7</t>
  </si>
  <si>
    <t>Vorhandene Pumpen:</t>
  </si>
  <si>
    <t>je Pumpe 5,5 l/s</t>
  </si>
  <si>
    <t>je 7,5 kW</t>
  </si>
  <si>
    <t>Einspeisung über mobiles Notstromaggregat möglich - Einspeisestelle außen an der Zählersäule</t>
  </si>
  <si>
    <t xml:space="preserve">Die Druckerhöhungsanlage gilt als Notverbund für die Gemeinde ... </t>
  </si>
  <si>
    <t>11 l/s und 39,6 m³/h</t>
  </si>
  <si>
    <r>
      <t xml:space="preserve">WVU - Name, WVA - Name, Name der Einspeisemöglichkeit 
</t>
    </r>
    <r>
      <rPr>
        <sz val="9"/>
        <rFont val="Arial"/>
        <family val="2"/>
      </rPr>
      <t>(wo kann über z.B. Tankwagen befördertes Wasser in das Leitungsnetz eingespeist werden)</t>
    </r>
  </si>
  <si>
    <t>Ostwert: 123456,78</t>
  </si>
  <si>
    <t>Nordwert: 1234567,89</t>
  </si>
  <si>
    <t>C-Kupplung rechts neben der Tür zum Hochbehälter</t>
  </si>
  <si>
    <t>Reinwasser</t>
  </si>
  <si>
    <t>* Leitung innerhalb des Hochbehälters vor Einspeisung verbinden
* Leitung vor Einspeisung mit Reinwasser spülen</t>
  </si>
  <si>
    <t>WVU - Name, WVA - Name, Name der Netzersatzanlage</t>
  </si>
  <si>
    <t>Stationär</t>
  </si>
  <si>
    <t>eigenes Notstromaggregat</t>
  </si>
  <si>
    <t>Wasserwerk …</t>
  </si>
  <si>
    <t>Aufbereitungsanlage im Wasserwerk … und Brunnen 1</t>
  </si>
  <si>
    <t>100 kW</t>
  </si>
  <si>
    <t>Diesel</t>
  </si>
  <si>
    <t>Selbstabholung bei den Tankstellen</t>
  </si>
  <si>
    <t>Tank am Notstromaggregat</t>
  </si>
  <si>
    <t>100 l</t>
  </si>
  <si>
    <t>ca. 13 h</t>
  </si>
  <si>
    <t>12 Monaten</t>
  </si>
  <si>
    <t>Aggregat wird in naher Zukunft erneuert und die Treibstoffkapazität an eine Notstromversorgung von 5 bis 7 Tagen angepasst.</t>
  </si>
  <si>
    <t>Wasserzweckverband …</t>
  </si>
  <si>
    <t>WVA-Name</t>
  </si>
  <si>
    <t>es kann nur ein kleiner Teil des Versorgungsgebiet damit abgedeckt werden, da die Einspeisung nur über eine DN 100 Leitung erfolgt.</t>
  </si>
  <si>
    <t>nicht bekannt</t>
  </si>
  <si>
    <t>ja mittels Pumpe (8,3 l/s, 720 m³/d), Pumpschacht vorhanden</t>
  </si>
  <si>
    <t>ja Mischbarkeitsanalyse vorhanden (siehe Ordner …)</t>
  </si>
  <si>
    <t>kein Mischungsverhältsnis notwendig</t>
  </si>
  <si>
    <t>7,5 kW</t>
  </si>
  <si>
    <t>nicht notwendig</t>
  </si>
  <si>
    <t>Wasserbezug von den Stadtwerken … (Notverbund)</t>
  </si>
  <si>
    <t>Wasserlieferung an den Wasserzweckverband … (Technischer Verbund)</t>
  </si>
  <si>
    <t>Stadtwerke …</t>
  </si>
  <si>
    <t>genaue Liefermenge nicht bekannt; Vollversorgung an einem Durchschnittstag ist möglich (Praktisch durchgeführt 2020), Löschwasserkapazität nicht bekannt</t>
  </si>
  <si>
    <t>keine Pumpe notwendig, freier Auslauf in den Hochbehälter …</t>
  </si>
  <si>
    <t>Die Liefermengen könnenn ab 2021 gemessen werden, da am Übergabepunkt ein MID-Wasserzähler eingebaut wurde.</t>
  </si>
  <si>
    <t>Versorgungszone 1 - Name</t>
  </si>
  <si>
    <t>132 m³/d</t>
  </si>
  <si>
    <t>190 m³/d</t>
  </si>
  <si>
    <t>1.415 Einwohner</t>
  </si>
  <si>
    <t>zwischen 2,2 und 6,5 bar</t>
  </si>
  <si>
    <t>1 Krankenhaus, 1 Dialyse-Zentrum, 2 Altenheime</t>
  </si>
  <si>
    <t>1 Metzgerei, 1 Bäckerei</t>
  </si>
  <si>
    <t>ja (Schieber in der …straße)</t>
  </si>
  <si>
    <r>
      <t xml:space="preserve">Ressource     </t>
    </r>
    <r>
      <rPr>
        <sz val="9"/>
        <rFont val="Arial"/>
        <family val="2"/>
      </rPr>
      <t xml:space="preserve">(mobile Aufbereitungsanlagen, mobile Leitungen, Trinkwassertransportfahrzeuge, Trinkwasserspeicherbehälter, Gruppenzapfstellen, Abfüllanlagen und abgepacktes Trinkwasser) </t>
    </r>
  </si>
  <si>
    <t>mobiler Trinkwasser-Transport- und Versorgungshänger</t>
  </si>
  <si>
    <t>Länge 4.760m; Breite 1.960m; Höhe 1.870m; Fassungsvermögen Tank 2.450 Liter, Zul.Gesamtgewicht 3.500 kg, Stromanschlusswert 230V/16A; Förderhöhe 15m; Förderstrom bei 15m: 2m²/h</t>
  </si>
  <si>
    <t>Name, Adresse</t>
  </si>
  <si>
    <t>Name, 0 12 34 56 - 7890</t>
  </si>
  <si>
    <t>Unterbrechungsfreie Stromversorgung (USV)</t>
  </si>
  <si>
    <t>Netzersatzanlage 
(NEA):</t>
  </si>
  <si>
    <t>Brunnen VI Name</t>
  </si>
  <si>
    <t>mobiles Aggregat bestellt</t>
  </si>
  <si>
    <t>Brunnen II Name</t>
  </si>
  <si>
    <t>Brunnen V Name</t>
  </si>
  <si>
    <t>Brunnen IV Name</t>
  </si>
  <si>
    <t>Brunnen III Name</t>
  </si>
  <si>
    <t>Wasserwerk Name</t>
  </si>
  <si>
    <t>Aufbereitung Name</t>
  </si>
  <si>
    <t>Aggregat bestellt</t>
  </si>
  <si>
    <t>Hochbehälter I</t>
  </si>
  <si>
    <t>Hochbehälter III</t>
  </si>
  <si>
    <t>Hochbehälter IV</t>
  </si>
  <si>
    <t>Überhebepumpwerk Name</t>
  </si>
  <si>
    <t>Pumpwerk im Hochbehälter I</t>
  </si>
  <si>
    <t>Überhebepumpwerk im Hochbehälter II</t>
  </si>
  <si>
    <t>Hochbehälter II</t>
  </si>
  <si>
    <t>2-3 Tage</t>
  </si>
  <si>
    <t>Wechselakku vorhanden (regelmäßig laden)</t>
  </si>
  <si>
    <r>
      <t>Funktionsweise bei HQ</t>
    </r>
    <r>
      <rPr>
        <vertAlign val="subscript"/>
        <sz val="9"/>
        <color theme="1"/>
        <rFont val="Arial"/>
        <family val="2"/>
      </rPr>
      <t>extrem</t>
    </r>
  </si>
  <si>
    <t>Anlage liegt nicht im Vorfluter Bereich</t>
  </si>
  <si>
    <t>,,</t>
  </si>
  <si>
    <t>Störmeldeanlage in der Aufbereitung</t>
  </si>
  <si>
    <t>Brunnenschacht wird die nächsten Jahre durch ein oberirdisches Gebäude ersetzt</t>
  </si>
  <si>
    <t>höchster Punkt in der Umgebung</t>
  </si>
  <si>
    <t>großes Waldgebiet</t>
  </si>
  <si>
    <t>leichte Hanglage, evtl. könnte in Garage und Keller Wasser eindringen. Kein Problem, da untergeordnete Nutzung.</t>
  </si>
  <si>
    <t>höchster Punkt im Gelände</t>
  </si>
  <si>
    <t>Ersatzröhren für UV-Anlage oder UF-Anlagen, Chlor oder öhnliches</t>
  </si>
  <si>
    <t>Aufbereitungsanlage wird ab 2021 neu gebaut, geplante Fertigstellung 2023</t>
  </si>
  <si>
    <r>
      <t>noch nicht vorhanden =&gt; beim LfU nachfragen</t>
    </r>
    <r>
      <rPr>
        <sz val="9"/>
        <rFont val="Arial"/>
        <family val="2"/>
      </rPr>
      <t xml:space="preserve"> 
(LINK: https://www.umweltatlas.bayern.de/mapapps/resources/apps/lfu_gewaesserbewirtschaftung_ftz/index.html?lang=de)</t>
    </r>
  </si>
  <si>
    <t>leichte Hanglage, Brunenschacht ist so angefüllt, dass das Wasser außen vorbei fließt</t>
  </si>
  <si>
    <t>Um weitere Blätter oder Zeilen in die Ausfüllhilfe einzufügen bitten wir die entsprechend notwendigen Zeilen zu markieren und über die rechte Maustaste kopieren. Dann die Zeile markieren, welche unterhalb der einzufügenden Zeilen liegen soll und über die rechte Maustaste die kopierten Zellen einfügen.</t>
  </si>
  <si>
    <t>Zur Orientierung bzw. zum besseren Verständnis wurden in die Vorlagen Beispiele eingetragen. Diese sind bei der Bearbeitung der die eigenen Wasserversorgungsanlagen zu löschen oder anzupassen.</t>
  </si>
  <si>
    <t>Der eigentliche Check zur Vorsorge auf Not-, Krisen- und Katastrophenfälle beginnt erst mit dem Anhang 2 „Checkliste zum Szenario Stromausfall“. Für Vertretungsfälle oder für eventuell notwendige Beratungsleistungen bzw. Hilfe in Notfällen ist die „Checkliste zur Beschreibung des Trinkwasserversorgungssystems“ im Anhang 1 aber essentiell.</t>
  </si>
  <si>
    <t>nicht zutref-fend:</t>
  </si>
  <si>
    <t>nicht 
zutreffend:</t>
  </si>
  <si>
    <r>
      <t xml:space="preserve">Wurden alle (Not-) </t>
    </r>
    <r>
      <rPr>
        <b/>
        <sz val="10"/>
        <color theme="1"/>
        <rFont val="Arial"/>
        <family val="2"/>
      </rPr>
      <t>Bezugsmöglichkeiten</t>
    </r>
    <r>
      <rPr>
        <sz val="10"/>
        <color theme="1"/>
        <rFont val="Arial"/>
        <family val="2"/>
      </rPr>
      <t xml:space="preserve"> von anderen Wasserversorgungsanlagen oder Unternehmen beschrieben?
=&gt; Vorlage 07 unter A1_Vorlagen verwenden</t>
    </r>
  </si>
  <si>
    <t>Frage ausgefüllt</t>
  </si>
  <si>
    <t>Handlungsbedarf</t>
  </si>
  <si>
    <t>Alle Fragen beantwortet?</t>
  </si>
  <si>
    <r>
      <t xml:space="preserve">Wurden alle relevanten Daten der </t>
    </r>
    <r>
      <rPr>
        <b/>
        <sz val="10"/>
        <color theme="1"/>
        <rFont val="Arial"/>
        <family val="2"/>
      </rPr>
      <t>Wassergewinnungsanlagen</t>
    </r>
    <r>
      <rPr>
        <sz val="10"/>
        <color theme="1"/>
        <rFont val="Arial"/>
        <family val="2"/>
      </rPr>
      <t xml:space="preserve"> mit den zugehörigen </t>
    </r>
    <r>
      <rPr>
        <b/>
        <sz val="10"/>
        <color theme="1"/>
        <rFont val="Arial"/>
        <family val="2"/>
      </rPr>
      <t>Wasserfassungen,</t>
    </r>
    <r>
      <rPr>
        <sz val="10"/>
        <color theme="1"/>
        <rFont val="Arial"/>
        <family val="2"/>
      </rPr>
      <t xml:space="preserve"> Wasserschutzgebieten und Einzugsgebieten beschrieben und die Ausbaupläne ergänzt?
Hierzu zählen alle für die Versorgung der Bevölkerung zur Verfügung stehenden Wassergewinnungsanlagen mit ihren Fassungen:
• aktuell genutzt
• Reserveanlagen
• Notanlagen (Definition siehe LfU-Merkblatt Nr. 1.1/3 „Weiterverwendung nicht mehr genutzter Wassergewinnungsanlagen, Wasserfassungen und Grundwassermessstellen“)
=&gt; Vorlage 01 unter A1_Vorlagen verwenden!</t>
    </r>
  </si>
  <si>
    <r>
      <t xml:space="preserve">Wurden alle in Anlagenteilen vorhandenen </t>
    </r>
    <r>
      <rPr>
        <b/>
        <sz val="10"/>
        <color theme="1"/>
        <rFont val="Arial"/>
        <family val="2"/>
      </rPr>
      <t>Einspeisemöglichkeiten aus Notleitungen oder Tankwagen</t>
    </r>
    <r>
      <rPr>
        <sz val="10"/>
        <color theme="1"/>
        <rFont val="Arial"/>
        <family val="2"/>
      </rPr>
      <t xml:space="preserve"> einschließlich der zugehörigen Daten beschrieben?
=&gt; Vorlage 05 unter A1_Vorlagen verwenden</t>
    </r>
  </si>
  <si>
    <r>
      <rPr>
        <sz val="10"/>
        <color theme="1"/>
        <rFont val="Arial"/>
        <family val="2"/>
      </rPr>
      <t xml:space="preserve">Wurden aufgrund der Bewertungen nach Fragen 2.1 und 2.2 </t>
    </r>
    <r>
      <rPr>
        <b/>
        <sz val="10"/>
        <color theme="1"/>
        <rFont val="Arial"/>
        <family val="2"/>
      </rPr>
      <t>Anlagenteile</t>
    </r>
    <r>
      <rPr>
        <sz val="10"/>
        <color theme="1"/>
        <rFont val="Arial"/>
        <family val="2"/>
      </rPr>
      <t xml:space="preserve"> identifiziert, die im Hinblick auf das Szenario Stromausfall betroffen sind?
Falls ja, bitte mit Fragen 2.4 - 2.13 fortfahren!</t>
    </r>
  </si>
  <si>
    <t>Nein:</t>
  </si>
  <si>
    <t>Fragen 2.4-2.13 beantwortet?</t>
  </si>
  <si>
    <t>Nr. 2.13</t>
  </si>
  <si>
    <t>alle Fragen beantwortet</t>
  </si>
  <si>
    <t>Handlungsbedarf?</t>
  </si>
  <si>
    <t>Und(F3="ja";G3="ja")</t>
  </si>
  <si>
    <t>Und(F3="ja";G3="nein")</t>
  </si>
  <si>
    <t>Erläuterung der Prioritäten:</t>
  </si>
  <si>
    <t>1 (&lt; 2 Jahre)
2 (2 bis 5 Jahre)
3 (&gt; 5 Jahre)</t>
  </si>
  <si>
    <t>Nr. 
2.13</t>
  </si>
  <si>
    <t>Handlungsbedarf (2.13):</t>
  </si>
  <si>
    <t>Pumpwerke / Druck-erhöhungsanlagen</t>
  </si>
  <si>
    <t>Leitungsnetz mit den Haupt- 
und Versorgungs-
leitungen</t>
  </si>
  <si>
    <t xml:space="preserve">mit
• Wasserherkunft
• Ruhepotenzial in NHN (früher NN)
</t>
  </si>
  <si>
    <t>mit
• Art (und Menge) der gelagerten Ressourcen (mobile Aufbereitungsanlagen, mobile Leitungen, Trinkwassertransportfahrzeuge, Trinkwasserspeicherbehälter, Gruppenzapfstellen, Abfüllanlagen und abgepacktes Trinkwasser etc.)</t>
  </si>
  <si>
    <r>
      <t xml:space="preserve">Wurden alle zusätzlich vorhandenen </t>
    </r>
    <r>
      <rPr>
        <b/>
        <sz val="10"/>
        <color theme="1"/>
        <rFont val="Arial"/>
        <family val="2"/>
      </rPr>
      <t>Ressourcen</t>
    </r>
    <r>
      <rPr>
        <sz val="10"/>
        <color theme="1"/>
        <rFont val="Arial"/>
        <family val="2"/>
      </rPr>
      <t xml:space="preserve"> einschließlich der zugehörigen Daten erhoben?
Hierzu zählen z. B.: mobile Transportleitungen, Transportfahrzeuge, Pumpen, mobile Aufbereitungsanlagen und/oder Trinkwassernotbrunnen nach WasSG.
=&gt; Vorlage 10 unter A1_Vorlagen verwenden</t>
    </r>
  </si>
  <si>
    <r>
      <t xml:space="preserve">Wurde eine </t>
    </r>
    <r>
      <rPr>
        <b/>
        <sz val="10"/>
        <color theme="1"/>
        <rFont val="Arial"/>
        <family val="2"/>
      </rPr>
      <t>Handlungsanweisung</t>
    </r>
    <r>
      <rPr>
        <sz val="10"/>
        <color theme="1"/>
        <rFont val="Arial"/>
        <family val="2"/>
      </rPr>
      <t xml:space="preserve"> für die Umstellung auf den Notstrombetrieb erstellt?
Hierin gehören u.a.:
• Festlegung von Alarmierungs- und Aktivierungskriterien (Dauer von akzeptablen Unterbrechungen)
• Aktivierung fest installierter Notstromanlagen
• Aktivierung mobiler Notstromanlagen (inkl. Zeitplan, benötigten Fahrzeugen, Anfahrtswegen)
• Überprüfung, ob alle kritischen Elemente mit Strom versorgt werden
• Sind Elemente nicht mit Notstrom versorgt, können/müssen diese Prozesse per Hand erledigt werden, z. B.  Betätigen von Schiebern
• Zuständigkeiten
• Mitarbeiter (Alarmierung, Beförderung Wohnung-Arbeitsstelle, Versorgung) 
• intensive Überwachung von Objekten z. B. Förderstellen, Aufbereitungsanlagen sowie fest installierten oder mobilen Notstromanlagen 
• notwendige / besondere Zutrittsbeschränkungen
• notwendige / besondere Lieferungen von Verbrauchs- und Betriebsstoffen</t>
    </r>
  </si>
  <si>
    <r>
      <t xml:space="preserve">Wurde eine </t>
    </r>
    <r>
      <rPr>
        <b/>
        <sz val="10"/>
        <color theme="1"/>
        <rFont val="Arial"/>
        <family val="2"/>
      </rPr>
      <t>Handlungsanweisung für die Rückkehr zur „normalen“ Stromversorgung</t>
    </r>
    <r>
      <rPr>
        <sz val="10"/>
        <color theme="1"/>
        <rFont val="Arial"/>
        <family val="2"/>
      </rPr>
      <t xml:space="preserve"> erstellt?
Um beim Wiederanfahren der Stromversorgung eine Überlastung zu vermeiden, sollte zur Wiederinbetriebnahme von Anlagen und Geräten sowie zur Außerbetriebnahme von Notstromaggregaten eine bestimmte Reihenfolge festgelegt und eingehalten werden.
Eine Abstimmung mit dem zuständigen Energieversorger wird empfohlen.</t>
    </r>
  </si>
  <si>
    <r>
      <t xml:space="preserve">Werden regelmäßige </t>
    </r>
    <r>
      <rPr>
        <b/>
        <sz val="10"/>
        <color theme="1"/>
        <rFont val="Arial"/>
        <family val="2"/>
      </rPr>
      <t>Funktionstests</t>
    </r>
    <r>
      <rPr>
        <sz val="10"/>
        <color theme="1"/>
        <rFont val="Arial"/>
        <family val="2"/>
      </rPr>
      <t xml:space="preserve"> der Ersatzstromanlagen vorgenommen?</t>
    </r>
  </si>
  <si>
    <r>
      <t xml:space="preserve">Werden für die Ersatzstromversorgung </t>
    </r>
    <r>
      <rPr>
        <b/>
        <sz val="10"/>
        <color theme="1"/>
        <rFont val="Arial"/>
        <family val="2"/>
      </rPr>
      <t>gelagerte Betriebsstoffe</t>
    </r>
    <r>
      <rPr>
        <sz val="10"/>
        <color theme="1"/>
        <rFont val="Arial"/>
        <family val="2"/>
      </rPr>
      <t xml:space="preserve"> regelmäßig geprüft und bei Bedarf ausgetauscht? Steht die festgelegte Mindestmenge stets zur Verfügung und die Nachlieferung bei Stromausfall geregelt?</t>
    </r>
  </si>
  <si>
    <r>
      <t xml:space="preserve">Wird der </t>
    </r>
    <r>
      <rPr>
        <b/>
        <sz val="10"/>
        <color theme="1"/>
        <rFont val="Arial"/>
        <family val="2"/>
      </rPr>
      <t>Notbetrieb</t>
    </r>
    <r>
      <rPr>
        <sz val="10"/>
        <color theme="1"/>
        <rFont val="Arial"/>
        <family val="2"/>
      </rPr>
      <t xml:space="preserve"> der Wasserversorgungsanlage im Hinblick auf Stromausfall regelmäßig geprobt?</t>
    </r>
  </si>
  <si>
    <r>
      <t xml:space="preserve">Werden die </t>
    </r>
    <r>
      <rPr>
        <b/>
        <sz val="10"/>
        <color theme="1"/>
        <rFont val="Arial"/>
        <family val="2"/>
      </rPr>
      <t>Übungen</t>
    </r>
    <r>
      <rPr>
        <sz val="10"/>
        <color theme="1"/>
        <rFont val="Arial"/>
        <family val="2"/>
      </rPr>
      <t xml:space="preserve"> ausgewertet und die Ergebnisse für Optimierungen des Notbetriebs verwendet?</t>
    </r>
  </si>
  <si>
    <r>
      <t xml:space="preserve">Werden </t>
    </r>
    <r>
      <rPr>
        <b/>
        <sz val="10"/>
        <color theme="1"/>
        <rFont val="Arial"/>
        <family val="2"/>
      </rPr>
      <t>Geräte und Hilfsmittel</t>
    </r>
    <r>
      <rPr>
        <sz val="10"/>
        <color theme="1"/>
        <rFont val="Arial"/>
        <family val="2"/>
      </rPr>
      <t xml:space="preserve"> mit Akkus/Batterien regelmäßig aufgeladen oder gewechselt?
Hierzu gehören u. a:
• Unterbrechungsfreie Stromversorgung (USV)
• Kommunikationsanlagen (Telefone, Betriebsfunk etc.)
• Taschenlampen</t>
    </r>
  </si>
  <si>
    <t>Tabelle zu Anhang 3: Checkliste zum Szenario Hochwasser, Oberflächenabfluss (zu Kapitel 5.2.2)</t>
  </si>
  <si>
    <r>
      <t xml:space="preserve">Wurden alle </t>
    </r>
    <r>
      <rPr>
        <b/>
        <sz val="10"/>
        <color theme="1"/>
        <rFont val="Arial"/>
        <family val="2"/>
      </rPr>
      <t>Anlagenteile der Wasserversorgungsanlage</t>
    </r>
    <r>
      <rPr>
        <sz val="10"/>
        <color theme="1"/>
        <rFont val="Arial"/>
        <family val="2"/>
      </rPr>
      <t xml:space="preserve"> geprüft und hinsichtlich ihrer Funktionsweise beim Szenario </t>
    </r>
    <r>
      <rPr>
        <b/>
        <sz val="10"/>
        <color theme="1"/>
        <rFont val="Arial"/>
        <family val="2"/>
      </rPr>
      <t>Hochwasser</t>
    </r>
    <r>
      <rPr>
        <sz val="10"/>
        <color theme="1"/>
        <rFont val="Arial"/>
        <family val="2"/>
      </rPr>
      <t xml:space="preserve"> bewertet?
Hierzu zählen u.a.:
• Wassergewinnungsanlagen mit ihren Fassungen (inkl. Reserve- und Behelfswasserfassungen gemäß LfU-Merkblatt 1.1/3 „Weiterverwendung nicht mehr genutzter Wassergewinnungsanlagen, Wasserfassungen und Grundwassermessstellen“)
• Aufbereitungsanlagen
• die Leitstelle und das Betriebsgebäude der Wasserversorgungsanlage
• Pumpstationen
• Hochbehälter 
• Druckerhöhungsanlagen
• Leitungsnetz
• Elektroanlagen
Für die Bewertung der einzelnen Anlagenteile sollte eine Untergliederung nach Pumpen, Ventilen, Druckanlagen, Fördereinrichtungen, Filtrationsanlagen, Messgeräte, Fernwirktechnik, Heizölanlagen, Dieselaggregate etc. erfolgen.
Auch gehören alle anderen für einen ordnungsgemäßen Betrieb der Wasserversorgungsanlage notwendigen Nebeneinrichtungen hierzu z. B. Haustechnik, Sicherheitseinrichtungen, Zugangssicherungen, Diebstahlsicherungen, Telekommunikationseinrichtungen, Informationstechnologie, Schiebe- und Flügeltore, Ausweisleser, Tastaturcodes, Videotechnik und Gegensprechanlagen oder auch Lichtschranken.
=&gt; Vorlage unter A3_Vorlagen verwenden!</t>
    </r>
  </si>
  <si>
    <t>Vorlage 1 zur Frage 3.1 im Anhang 3: Checkliste zum Szenario Hochwasser, Oberflächenabfluss (zu Kapitel 5.2.2)</t>
  </si>
  <si>
    <t>A3:    Checkliste zu Anhang 3 "Szenario Hochwasser, Oberflächenabfluss" (zu Kapitel 5.2.2)</t>
  </si>
  <si>
    <t>Fragen 3.4-3.10 beantwortet?</t>
  </si>
  <si>
    <r>
      <t xml:space="preserve">Ist der </t>
    </r>
    <r>
      <rPr>
        <b/>
        <sz val="10"/>
        <color theme="1"/>
        <rFont val="Arial"/>
        <family val="2"/>
      </rPr>
      <t>bauliche Schutz</t>
    </r>
    <r>
      <rPr>
        <sz val="10"/>
        <color theme="1"/>
        <rFont val="Arial"/>
        <family val="2"/>
      </rPr>
      <t xml:space="preserve"> der vom Hochwasser bzw. Oberflächenabfluss</t>
    </r>
    <r>
      <rPr>
        <b/>
        <sz val="10"/>
        <color theme="1"/>
        <rFont val="Arial"/>
        <family val="2"/>
      </rPr>
      <t xml:space="preserve"> betroffenen Anlagen </t>
    </r>
    <r>
      <rPr>
        <sz val="10"/>
        <color theme="1"/>
        <rFont val="Arial"/>
        <family val="2"/>
      </rPr>
      <t>gemäß dem DVGW Arbeitsblatt W 122, der DVGW-Information Wasser Nr. 96 und dem DWA Merkblatt M 553 ausgeführt oder sind die Anlagenteile redundant vorhanden?
Keine Redundanz liegt beim Szenario Hochwasser/Oberflächenabfluss beispielsweise vor, wenn mehrere Pumpen in einem einzigen Pumpwerk gleichermaßen davon betroffen sein können.</t>
    </r>
  </si>
  <si>
    <r>
      <t xml:space="preserve">Sind alle für die Versorgung der Bevölkerung notwendigen </t>
    </r>
    <r>
      <rPr>
        <b/>
        <sz val="10"/>
        <color theme="1"/>
        <rFont val="Arial"/>
        <family val="2"/>
      </rPr>
      <t>Anlagenteile</t>
    </r>
    <r>
      <rPr>
        <sz val="10"/>
        <color theme="1"/>
        <rFont val="Arial"/>
        <family val="2"/>
      </rPr>
      <t xml:space="preserve"> auch bei Hochwasser HQ</t>
    </r>
    <r>
      <rPr>
        <vertAlign val="subscript"/>
        <sz val="10"/>
        <color theme="1"/>
        <rFont val="Arial"/>
        <family val="2"/>
      </rPr>
      <t>extrem</t>
    </r>
    <r>
      <rPr>
        <sz val="10"/>
        <color theme="1"/>
        <rFont val="Arial"/>
        <family val="2"/>
      </rPr>
      <t xml:space="preserve"> bzw. Ober-flächenabfluss vom Betriebspersonal </t>
    </r>
    <r>
      <rPr>
        <b/>
        <sz val="10"/>
        <color theme="1"/>
        <rFont val="Arial"/>
        <family val="2"/>
      </rPr>
      <t>erreichbar?</t>
    </r>
  </si>
  <si>
    <r>
      <t xml:space="preserve">Sind die </t>
    </r>
    <r>
      <rPr>
        <b/>
        <sz val="10"/>
        <color theme="1"/>
        <rFont val="Arial"/>
        <family val="2"/>
      </rPr>
      <t>Maßnahmen</t>
    </r>
    <r>
      <rPr>
        <sz val="10"/>
        <color theme="1"/>
        <rFont val="Arial"/>
        <family val="2"/>
      </rPr>
      <t xml:space="preserve"> gemäß Nr. 3.7 mit dem Gesundheitsamt </t>
    </r>
    <r>
      <rPr>
        <b/>
        <sz val="10"/>
        <color theme="1"/>
        <rFont val="Arial"/>
        <family val="2"/>
      </rPr>
      <t>abgestimmt?</t>
    </r>
  </si>
  <si>
    <t>Nr. 3.10</t>
  </si>
  <si>
    <t>Handlungsbedarf (3.10):</t>
  </si>
  <si>
    <r>
      <t xml:space="preserve">Sind für Zonen, die bei </t>
    </r>
    <r>
      <rPr>
        <b/>
        <sz val="10"/>
        <color theme="1"/>
        <rFont val="Arial"/>
        <family val="2"/>
      </rPr>
      <t>Hochwasser/Oberflächenabfluss nicht wie im Normalbetrieb</t>
    </r>
    <r>
      <rPr>
        <sz val="10"/>
        <color theme="1"/>
        <rFont val="Arial"/>
        <family val="2"/>
      </rPr>
      <t xml:space="preserve"> versorgt werden können, alternative Wasserversorgungsmöglichkeiten geplant, vorbereitet und mit dem Gesundheitsamt und den Katastrophenschutzbehörden abgestimmt?</t>
    </r>
  </si>
  <si>
    <t>Nr. 
3.10</t>
  </si>
  <si>
    <r>
      <t xml:space="preserve">Werden im Rahmen der </t>
    </r>
    <r>
      <rPr>
        <b/>
        <sz val="10"/>
        <color theme="1"/>
        <rFont val="Arial"/>
        <family val="2"/>
      </rPr>
      <t>regelmäßigen Begehungen</t>
    </r>
    <r>
      <rPr>
        <sz val="10"/>
        <color theme="1"/>
        <rFont val="Arial"/>
        <family val="2"/>
      </rPr>
      <t xml:space="preserve"> nach EÜV mögliche neue Risiken durch Unfall, Terrorismus oder Sabotage mit geprüft?</t>
    </r>
  </si>
  <si>
    <r>
      <rPr>
        <b/>
        <sz val="10"/>
        <color theme="1"/>
        <rFont val="Arial"/>
        <family val="2"/>
      </rPr>
      <t>Aufbereitungsanlagen:</t>
    </r>
    <r>
      <rPr>
        <sz val="10"/>
        <color theme="1"/>
        <rFont val="Arial"/>
        <family val="2"/>
      </rPr>
      <t xml:space="preserve">
• Sind die zur Sicherstellung der Trinkwasserqualität notwendigen Systeme redundant (2 Linien) vorhanden oder können diese kurzfristig ersetzt werden? 
Hinweis:  Bei einem kurzfristigen Ersatz ist darauf zu achten, dass notwendige Bauteile im Lager vorhanden sind oder vertragliche Liefervereinbarungen bestehen.
• Entspricht der Objektschutz der Anlage dem DVGW Merkblatt W 1050? Hierzu gehören u. a.:
     - Einbruchschutz mit einer Widerstandsklasse von 3 bis 4 (mind. 5 bis 10 Minuten Widerstandszeit 
       gegen Einbruch)? Ergänzende Erläuterungen sind in den Hinweisen zur praktischen Umsetzung enthalten.
     - Gibt es Lüftungsöffnungen über freien Wasserflächen und sind diese von außen schwer zugänglich?
     - Gibt es Schutzmaßnahmen vor Kontaminationen? Hierzu gehören
        o regelmäßige Analysen
        o mögliche Außerbetriebnahme, Trennung und Umgehung von Anlagenteilen</t>
    </r>
  </si>
  <si>
    <r>
      <rPr>
        <b/>
        <sz val="10"/>
        <color theme="1"/>
        <rFont val="Arial"/>
        <family val="2"/>
      </rPr>
      <t xml:space="preserve">Pumpsysteme, Druckerhöhungsanlagen, Druckregelanlagen, Übergabestellen:
</t>
    </r>
    <r>
      <rPr>
        <sz val="10"/>
        <color theme="1"/>
        <rFont val="Arial"/>
        <family val="2"/>
      </rPr>
      <t xml:space="preserve">
• Sind die zur Bereitstellung von Trinkwasser notwendigen Systeme redundant vorhanden oder können diese kurzfristig ersetzt werden?
Hinweis: Bei einem kurzfristigen Ersatz ist darauf zu achten, dass notwendige Bauteile im Lager vorhanden sind oder über vertragliche Liefervereinbarungen geregelt sind.
• Entspricht der Objektschutz der Anlage dem DVGW Merkblatt W 1050? Hierzu gehört u. a. eine Unterbringung der Anlagen in Bauwerken (ober- oder unterirdisch) und entspricht der Einbruchschutz einer Widerstandsklasse von mindestens 2 (mind. 3 Minuten Widerstandszeit gegen Einbruch)</t>
    </r>
  </si>
  <si>
    <r>
      <rPr>
        <b/>
        <sz val="10"/>
        <color theme="1"/>
        <rFont val="Arial"/>
        <family val="2"/>
      </rPr>
      <t xml:space="preserve">Speicheranlagen:
</t>
    </r>
    <r>
      <rPr>
        <sz val="10"/>
        <color theme="1"/>
        <rFont val="Arial"/>
        <family val="2"/>
      </rPr>
      <t xml:space="preserve">
• Sind Speicheranlagen redundant vorhanden oder sind diese mit mindestens einem Zwei-Kammer-System ausgestattet?
• Entspricht der Objektschutz der Anlage dem DVGW-Merkblatt W 1050? Hierzu gehören u. a.:
     - Einbruchschutz mit einer Widerstandsklasse von 3 bis 4 (mind. 5 bis 10 Minuten Widerstandszeit 
       gegen Einbruch)? Ergänzende Erläuterungen sind in den Hinweisen zur praktischen Umsetzung enthalten.
     - Gibt es Lüftungsöffnungen über freien Wasserflächen und sind diese von außen schwer zugänglich?
     - Gibt es Schutzmaßnahmen vor Kontaminationen? Hierzu gehören
        o regelmäßige Analysen
        o mögliche Außerbetriebnahme, Trennung und Umgehung des Speichers oder der Kammer</t>
    </r>
  </si>
  <si>
    <r>
      <rPr>
        <b/>
        <sz val="10"/>
        <color theme="1"/>
        <rFont val="Arial"/>
        <family val="2"/>
      </rPr>
      <t>Leitungsnetz:</t>
    </r>
    <r>
      <rPr>
        <sz val="10"/>
        <color theme="1"/>
        <rFont val="Arial"/>
        <family val="2"/>
      </rPr>
      <t xml:space="preserve">
• Ist das Leitungsnetz so aufgebaut, dass von Kontaminationen betroffene Versorgungszonen abgeschiebert und evtl. anderweitig versorgt werden können?
• Sind die Vorgaben des DVGW Arbeitsblattes W 400 für in das Leitungsnetz eingebaute Anlagenteile beachtet? 
   Dies gilt z. B. für folgende Einrichtungen:
     - Be- und Entlüftung
     - Entleerungen/Spülauslässe
     - Messstellen</t>
    </r>
  </si>
  <si>
    <r>
      <rPr>
        <b/>
        <sz val="10"/>
        <color theme="1"/>
        <rFont val="Arial"/>
        <family val="2"/>
      </rPr>
      <t>Stromversorgung:</t>
    </r>
    <r>
      <rPr>
        <sz val="10"/>
        <color theme="1"/>
        <rFont val="Arial"/>
        <family val="2"/>
      </rPr>
      <t xml:space="preserve">
Besteht eine redundante Stromversorgung gemäß Szenario 5.2.1 inkl. Checkliste Anhang 2?</t>
    </r>
  </si>
  <si>
    <t>Tabelle zu Anhang 5: Checkliste zum Szenario Systemversagen durch IT-Ausfall (zu Kapitel 5.2.4)</t>
  </si>
  <si>
    <t>Nr. 5.1</t>
  </si>
  <si>
    <t>Nr. 5.2</t>
  </si>
  <si>
    <t>Handlungsbedarf (5.1):</t>
  </si>
  <si>
    <t>Fragen 5.3-5.11 beantwortet?</t>
  </si>
  <si>
    <t>Nr. 5.3</t>
  </si>
  <si>
    <t>Handlungsbedarf (5.3):</t>
  </si>
  <si>
    <t>Nr. 5.4</t>
  </si>
  <si>
    <t>Handlungsbedarf (5.4):</t>
  </si>
  <si>
    <t>Nr. 5.5</t>
  </si>
  <si>
    <t>Handlungsbedarf (5.5):</t>
  </si>
  <si>
    <t>Nr. 5.6</t>
  </si>
  <si>
    <t>Handlungsbedarf (5.6):</t>
  </si>
  <si>
    <t>Nr. 5.7</t>
  </si>
  <si>
    <t>Handlungsbedarf (5.7):</t>
  </si>
  <si>
    <t>Nr. 5.8</t>
  </si>
  <si>
    <t>Handlungsbedarf (5.8):</t>
  </si>
  <si>
    <t>Nr. 5.9</t>
  </si>
  <si>
    <t>Handlungsbedarf (5.9):</t>
  </si>
  <si>
    <t>Nr. 5.10</t>
  </si>
  <si>
    <t>Handlungsbedarf (5.10):</t>
  </si>
  <si>
    <t>Nr. 5.11</t>
  </si>
  <si>
    <t>Handlungsbedarf (5.11):</t>
  </si>
  <si>
    <r>
      <t>Fazit aus Anhang 5:</t>
    </r>
    <r>
      <rPr>
        <sz val="10"/>
        <color theme="1"/>
        <rFont val="Arial"/>
        <family val="2"/>
      </rPr>
      <t xml:space="preserve"> 
Besteht Handlungsbedarf, der sich aus der Beantwortung der vorstehenden Fragen ergibt:</t>
    </r>
  </si>
  <si>
    <t>Nr. 
5.1</t>
  </si>
  <si>
    <t>Nr. 
5.2</t>
  </si>
  <si>
    <t>Nr. 
5.3</t>
  </si>
  <si>
    <t>Nr. 
5.4</t>
  </si>
  <si>
    <t>Nr. 
5.5</t>
  </si>
  <si>
    <t>Nr. 
5.6</t>
  </si>
  <si>
    <t>Nr. 
5.7</t>
  </si>
  <si>
    <t>Nr. 
5.8</t>
  </si>
  <si>
    <t>Nr. 
5.9</t>
  </si>
  <si>
    <t>Nr. 
5.10</t>
  </si>
  <si>
    <t>Nr. 
5.11</t>
  </si>
  <si>
    <t>A5:    Checkliste zu Anhang 5 "Systemversagen durch IT-Angriff" (zu Kapitel 5.2.4)</t>
  </si>
  <si>
    <t>Vorlage 2 zur Frage 3.2 im Anhang 3: Checkliste zum Szenario Hochwasser, Oberflächenabfluss (zu Kapitel 5.2.2)</t>
  </si>
  <si>
    <t>Funktionsweise bei Oberflächenabfluss</t>
  </si>
  <si>
    <t>Tabelle zu Anhang 6: Checkliste zum Szenario Klimawandel, Dürre (zu Kapitel 5.2.5)</t>
  </si>
  <si>
    <t>Nr. 6.1</t>
  </si>
  <si>
    <t>Handlungsbedarf (6.1):</t>
  </si>
  <si>
    <t>Nr. 6.2</t>
  </si>
  <si>
    <t>Handlungsbedarf (6.2):</t>
  </si>
  <si>
    <t>Nr. 6.3</t>
  </si>
  <si>
    <t>Handlungsbedarf (6.3):</t>
  </si>
  <si>
    <t>Nr. 6.4</t>
  </si>
  <si>
    <t>Handlungsbedarf (6.4):</t>
  </si>
  <si>
    <t>Nr. 6.5</t>
  </si>
  <si>
    <t>Handlungsbedarf (6.5):</t>
  </si>
  <si>
    <t>Nr. 6.6</t>
  </si>
  <si>
    <t>Handlungsbedarf (6.6):</t>
  </si>
  <si>
    <t>Nr. 6.7</t>
  </si>
  <si>
    <t>Handlungsbedarf (6.7):</t>
  </si>
  <si>
    <t>Nr. 6.8</t>
  </si>
  <si>
    <t>Handlungsbedarf (6.8):</t>
  </si>
  <si>
    <t>Nr. 6.9</t>
  </si>
  <si>
    <t>Handlungsbedarf (6.9):</t>
  </si>
  <si>
    <r>
      <t>Fazit aus Anhang 6:</t>
    </r>
    <r>
      <rPr>
        <sz val="10"/>
        <color theme="1"/>
        <rFont val="Arial"/>
        <family val="2"/>
      </rPr>
      <t xml:space="preserve"> 
Besteht Handlungsbedarf, der sich aus der Beantwortung der vorstehenden Fragen ergibt:</t>
    </r>
  </si>
  <si>
    <t>Nr. 
6.1</t>
  </si>
  <si>
    <t>Nr. 
6.2</t>
  </si>
  <si>
    <t>Nr. 
6.3</t>
  </si>
  <si>
    <t>Nr. 
6.4</t>
  </si>
  <si>
    <t>Nr. 
6.5</t>
  </si>
  <si>
    <t>Nr. 
6.6</t>
  </si>
  <si>
    <t>Nr. 
6.7</t>
  </si>
  <si>
    <t>Nr. 
6.8</t>
  </si>
  <si>
    <t>Nr. 
6.9</t>
  </si>
  <si>
    <t>Tabelle zu Anhang 7: Checkliste zum Szenario Epidemien, Pandemien (zu Kapitel 5.2.6)</t>
  </si>
  <si>
    <t>Nr. 7.1</t>
  </si>
  <si>
    <t>Handlungsbedarf (7.1):</t>
  </si>
  <si>
    <t>Nr. 7.2</t>
  </si>
  <si>
    <t>Handlungsbedarf (7.2):</t>
  </si>
  <si>
    <t>Nr. 7.3</t>
  </si>
  <si>
    <t>Handlungsbedarf (7.3):</t>
  </si>
  <si>
    <t>Nr. 7.4</t>
  </si>
  <si>
    <t>Handlungsbedarf (7.4):</t>
  </si>
  <si>
    <r>
      <t>Fazit aus Anhang 7:</t>
    </r>
    <r>
      <rPr>
        <sz val="10"/>
        <color theme="1"/>
        <rFont val="Arial"/>
        <family val="2"/>
      </rPr>
      <t xml:space="preserve"> 
Besteht Handlungsbedarf, der sich aus der Beantwortung der vorstehenden Fragen ergibt:</t>
    </r>
  </si>
  <si>
    <t>Nr. 
7.1</t>
  </si>
  <si>
    <t>Nr. 
7.2</t>
  </si>
  <si>
    <t>Nr. 
7.3</t>
  </si>
  <si>
    <t>Nr. 
7.4</t>
  </si>
  <si>
    <t>Tabelle zu Anhang 8: Checkliste zum Handlungsplan (zu Kapitel 6.1.3.1)</t>
  </si>
  <si>
    <t>Nr. 8.1</t>
  </si>
  <si>
    <t>Handlungsbedarf (8.1):</t>
  </si>
  <si>
    <t>Nr. 8.2</t>
  </si>
  <si>
    <t>Datum letzte Abstimmung:</t>
  </si>
  <si>
    <t>Nächste Überprüfung/Abstimmung:</t>
  </si>
  <si>
    <t>Handlungsbedarf (8.2):</t>
  </si>
  <si>
    <t>Nr. 8.3</t>
  </si>
  <si>
    <t>Handlungsbedarf (8.3):</t>
  </si>
  <si>
    <t>Nr. 8.4</t>
  </si>
  <si>
    <t>Handlungsbedarf (8.4):</t>
  </si>
  <si>
    <t>Nr. 8.5</t>
  </si>
  <si>
    <t>Handlungsbedarf (8.5):</t>
  </si>
  <si>
    <t>Nr. 8.6</t>
  </si>
  <si>
    <t>Handlungsbedarf (8.6):</t>
  </si>
  <si>
    <t>Nr. 8.7</t>
  </si>
  <si>
    <t>Handlungsbedarf (8.7):</t>
  </si>
  <si>
    <t>Nr. 8.8</t>
  </si>
  <si>
    <t>Handlungsbedarf (8.8):</t>
  </si>
  <si>
    <t>Nr. 8.9</t>
  </si>
  <si>
    <t>Handlungsbedarf (8.9):</t>
  </si>
  <si>
    <t>Nr. 8.10</t>
  </si>
  <si>
    <t>Handlungsbedarf (8.10):</t>
  </si>
  <si>
    <t>Nr. 8.11</t>
  </si>
  <si>
    <t>Handlungsbedarf (8.11):</t>
  </si>
  <si>
    <t>Nr. 8.12</t>
  </si>
  <si>
    <t>Handlungsbedarf (8.12):</t>
  </si>
  <si>
    <t>Nr. 8.13</t>
  </si>
  <si>
    <t>Handlungsbedarf (8.13):</t>
  </si>
  <si>
    <t>Nr. 
8.1</t>
  </si>
  <si>
    <t>Nr. 
8.2</t>
  </si>
  <si>
    <t>Nr. 
8.3</t>
  </si>
  <si>
    <t>Nr. 
8.4</t>
  </si>
  <si>
    <t>Nr. 
8.5</t>
  </si>
  <si>
    <t>Nr. 
8.6</t>
  </si>
  <si>
    <t>Nr. 
8.7</t>
  </si>
  <si>
    <t>Nr. 
8.8</t>
  </si>
  <si>
    <t>Nr. 
8.9</t>
  </si>
  <si>
    <t>Nr. 
8.10</t>
  </si>
  <si>
    <t>Nr. 
8.11</t>
  </si>
  <si>
    <t>Nr. 
8.12</t>
  </si>
  <si>
    <t>Nr. 
8.13</t>
  </si>
  <si>
    <t>Tabelle zu Anhang 9: Checkliste zum Maßnahmeplan (zu Kapitel 6.1.3.2)</t>
  </si>
  <si>
    <t>Nr. 9.1</t>
  </si>
  <si>
    <t>Handlungsbedarf (9.1):</t>
  </si>
  <si>
    <t>Nr. 9.2</t>
  </si>
  <si>
    <t>Datum letzte Zustimmung:</t>
  </si>
  <si>
    <t>Nächste Überprüfung/Zustimmung:</t>
  </si>
  <si>
    <t>Handlungsbedarf (9.2):</t>
  </si>
  <si>
    <t>Nr. 9.3</t>
  </si>
  <si>
    <t>Handlungsbedarf (9.3):</t>
  </si>
  <si>
    <t>Nr. 9.4</t>
  </si>
  <si>
    <t>Handlungsbedarf (9.4):</t>
  </si>
  <si>
    <t>Nr. 9.5</t>
  </si>
  <si>
    <t>Handlungsbedarf (9.5):</t>
  </si>
  <si>
    <t>Nr. 
9.1</t>
  </si>
  <si>
    <t>Nr. 
9.2</t>
  </si>
  <si>
    <t>Nr. 
9.3</t>
  </si>
  <si>
    <t>Nr. 
9.4</t>
  </si>
  <si>
    <t>Nr. 
9.5</t>
  </si>
  <si>
    <r>
      <t>Fazit aus Anhang 9:</t>
    </r>
    <r>
      <rPr>
        <sz val="10"/>
        <color theme="1"/>
        <rFont val="Arial"/>
        <family val="2"/>
      </rPr>
      <t xml:space="preserve"> 
Besteht Handlungsbedarf, der sich aus der Beantwortung der vorstehenden Fragen ergibt:</t>
    </r>
  </si>
  <si>
    <r>
      <t>Fazit aus Anhang 8:</t>
    </r>
    <r>
      <rPr>
        <sz val="10"/>
        <color theme="1"/>
        <rFont val="Arial"/>
        <family val="2"/>
      </rPr>
      <t xml:space="preserve"> 
Besteht Handlungsbedarf, der sich aus der Beantwortung der vorstehenden Fragen ergibt:</t>
    </r>
  </si>
  <si>
    <t>Pumpwerk im Hochbehälter</t>
  </si>
  <si>
    <t>Benötigte Aufbereitungsstoffe/Betriebsstoffe inkl. Dosierung:
Üblicher Lieferant:</t>
  </si>
  <si>
    <t>mit
• max. Aufbereitungsmenge (m³/h)
• Art und Ziel der Aufbereitung</t>
  </si>
  <si>
    <r>
      <t xml:space="preserve">Wurden alle vorhandenen stationären und/oder mobilen </t>
    </r>
    <r>
      <rPr>
        <b/>
        <sz val="10"/>
        <color theme="1"/>
        <rFont val="Arial"/>
        <family val="2"/>
      </rPr>
      <t>Aufbereitungsanlagen</t>
    </r>
    <r>
      <rPr>
        <sz val="10"/>
        <color theme="1"/>
        <rFont val="Arial"/>
        <family val="2"/>
      </rPr>
      <t xml:space="preserve"> einschließlich der wesentlichen Daten beschrieben, z. B. einzelne Aufbereitungsstufen, benötigte Aufbereitungsstoffe und Betriebsmittel?
Hierzu zählen nicht nur die vorhandenen stationären Aufbereitungsanlagen, sondern u. a. auch evtl. anlassbezogen einsetzbare mobile Aufbereitungsanlagen z. B. Desinfektionsanlagen
• aktuell genutzt
• Reserveanlagen
=&gt; Vorlage 02 unter A1_Vorlagen verwenden!</t>
    </r>
  </si>
  <si>
    <r>
      <t xml:space="preserve">Liegt eine </t>
    </r>
    <r>
      <rPr>
        <b/>
        <sz val="10"/>
        <color theme="1"/>
        <rFont val="Arial"/>
        <family val="2"/>
      </rPr>
      <t>Übersicht (Aufbau-/Ablauforganisation)</t>
    </r>
    <r>
      <rPr>
        <sz val="10"/>
        <color theme="1"/>
        <rFont val="Arial"/>
        <family val="2"/>
      </rPr>
      <t xml:space="preserve"> vor, in der die Verantwortlichen (Personal) für den Anlagenbetrieb und deren Aufgaben – einschließlich von Vertretungsregelungen – dokumentiert sind?
Hierzu zählen z. B.:
• Verantwortlicher für die Trinkwasserversorgung, z. B. 1. Bürgermeister
• Technische Führungskraft
• Technische Fachkräfte
• Unterwiesene Personen
• Dienstleister</t>
    </r>
  </si>
  <si>
    <r>
      <t xml:space="preserve">Wurden alle </t>
    </r>
    <r>
      <rPr>
        <b/>
        <sz val="10"/>
        <color theme="1"/>
        <rFont val="Arial"/>
        <family val="2"/>
      </rPr>
      <t>Anlagenteile der Wasserversorgungsanlage</t>
    </r>
    <r>
      <rPr>
        <sz val="10"/>
        <color theme="1"/>
        <rFont val="Arial"/>
        <family val="2"/>
      </rPr>
      <t xml:space="preserve"> geprüft und hinsichtlich ihrer Funktionsweise beim Szenario </t>
    </r>
    <r>
      <rPr>
        <b/>
        <sz val="10"/>
        <color theme="1"/>
        <rFont val="Arial"/>
        <family val="2"/>
      </rPr>
      <t>Oberflächenabfluss</t>
    </r>
    <r>
      <rPr>
        <sz val="10"/>
        <color theme="1"/>
        <rFont val="Arial"/>
        <family val="2"/>
      </rPr>
      <t xml:space="preserve"> bewertet?
Hierzu zählen u.a.:
• Wassergewinnungsanlagen mit ihren Fassungen (inkl. Reserve- und Behelfswasserfassungen gemäß LfU-Merkblatt 1.1/3 „Weiterverwendung nicht mehr genutzter Wassergewinnungsanlagen, Wasserfassungen und Grundwassermessstellen“)
• Aufbereitungsanlagen
• die Leitstelle und das Betriebsgebäude der Wasserversorgungsanlage
• Pumpstationen
• Hochbehälter oder auch Druckerhöhungsanlagen
• Leitungsnetz
• Elektroanlagen
Für die Bewertung der einzelnen Anlagenteile sollte eine Untergliederung nach Pumpen, Ventile, Druckanlagen, För-dereinrichtungen, Filtrationsanlagen, Messgeräte, Fernwirktechnik, Heizölanlagen, Dieselaggregate erfolgen.
Auch gehören alle anderen für einen ordnungsgemäßen Betrieb der Wasserversorgungsanlage notwendigen Neben-einrichtungen hierzu z. B. Haustechnik, Sicherheitseinrichtungen, Zugangssicherungen, Diebstahlsicherungen, Tele-kommunikationseinrichtungen, Informationstechnologie, Schiebe- und Flügeltore, Ausweisleser, Tastaturcodes, Videotechnik und Gegensprechanlagen oder auch Lichtschranken.
=&gt; Vorlage unter A3_Vorlagen verwenden!</t>
    </r>
  </si>
  <si>
    <r>
      <t xml:space="preserve">Wurden aufgrund der Bewertungen nach Fragen 3.1 und 3.2 </t>
    </r>
    <r>
      <rPr>
        <b/>
        <sz val="10"/>
        <color theme="1"/>
        <rFont val="Arial"/>
        <family val="2"/>
      </rPr>
      <t>Anlagenteile</t>
    </r>
    <r>
      <rPr>
        <sz val="10"/>
        <color theme="1"/>
        <rFont val="Arial"/>
        <family val="2"/>
      </rPr>
      <t xml:space="preserve"> identifiziert, die im Hinblick auf das 
Szenario </t>
    </r>
    <r>
      <rPr>
        <b/>
        <sz val="10"/>
        <color theme="1"/>
        <rFont val="Arial"/>
        <family val="2"/>
      </rPr>
      <t>Hochwasser</t>
    </r>
    <r>
      <rPr>
        <sz val="10"/>
        <color theme="1"/>
        <rFont val="Arial"/>
        <family val="2"/>
      </rPr>
      <t xml:space="preserve"> oder </t>
    </r>
    <r>
      <rPr>
        <b/>
        <sz val="10"/>
        <color theme="1"/>
        <rFont val="Arial"/>
        <family val="2"/>
      </rPr>
      <t>Oberflächenabfluss</t>
    </r>
    <r>
      <rPr>
        <sz val="10"/>
        <color theme="1"/>
        <rFont val="Arial"/>
        <family val="2"/>
      </rPr>
      <t xml:space="preserve"> betroffen sind?
Falls ja, bitte mit Fragen 3.4 - 3.10 fortfahren!</t>
    </r>
  </si>
  <si>
    <r>
      <t xml:space="preserve">Wurde eine </t>
    </r>
    <r>
      <rPr>
        <b/>
        <sz val="10"/>
        <color theme="1"/>
        <rFont val="Arial"/>
        <family val="2"/>
      </rPr>
      <t>Handlungsanweisung für die Rückkehr zur „normalen“ Wasserversorgung</t>
    </r>
    <r>
      <rPr>
        <sz val="10"/>
        <color theme="1"/>
        <rFont val="Arial"/>
        <family val="2"/>
      </rPr>
      <t xml:space="preserve"> erstellt? 
Hierzu zählen u. a.:
• Hygienische Voraussetzungen (mikrobiologische Untersuchungen)
• Chemische Untersuchungen (z. B. wegen Anlagen mit wassergefährdenden Stoffen im Anstrom der Gewin-nungsanlage)
• zusätzliche technische Betriebsmittel z. B. weitere Nutzung von Desinfektionsanlagen
• Vorabreinigung und/oder Desinfektion von Anlagenteilen vor Wiederinbetriebnahme
• Information der Bevölkerung zur Spülung von Hausanschlüssen und Hausinstallationen
• Koordination von Aufräumungsarbeiten (Vermeidung des Zusammenbruchs der Versorgung durch unkontrollierte erhöhte Wasserentnahmen für Reinigungsarbeiten)
Eine Abstimmung mit dem zuständigen Gesundheitsamt wird empfohlen.
</t>
    </r>
  </si>
  <si>
    <r>
      <rPr>
        <b/>
        <sz val="10"/>
        <color theme="1"/>
        <rFont val="Arial"/>
        <family val="2"/>
      </rPr>
      <t>Leitstellen:</t>
    </r>
    <r>
      <rPr>
        <sz val="10"/>
        <color theme="1"/>
        <rFont val="Arial"/>
        <family val="2"/>
      </rPr>
      <t xml:space="preserve">
• Sind die zur Steuerung der Anlage notwendigen Systeme redundant vorhanden, können diese kurzfristig ersetzt werden oder kann die Anlage auch händisch gesteuert werden?
    Hinweis:  Bei einem notwendigen kurzfristigen Ersatz der Systeme ist darauf zu achten, dass notwendige Bauteile im Lager vorhanden sind oder vertragliche Liefervereinbarungen bestehen.
• Entspricht der Objektschutz der Anlage dem DVGW Merkblatt W 1050? Hierzu gehört u. a. ein Einbruchschutz mit einer Widerstandsklasse von 4 (mind. 10 Minuten Widerstandszeit gegen Einbruch)? Ergänzende Erläuterungen sind in den Hinweisen zur praktischen Umsetzung enthalten.</t>
    </r>
  </si>
  <si>
    <r>
      <t xml:space="preserve">Sind alle </t>
    </r>
    <r>
      <rPr>
        <b/>
        <sz val="10"/>
        <color theme="1"/>
        <rFont val="Arial"/>
        <family val="2"/>
      </rPr>
      <t>IT-Systeme</t>
    </r>
    <r>
      <rPr>
        <sz val="10"/>
        <color theme="1"/>
        <rFont val="Arial"/>
        <family val="2"/>
      </rPr>
      <t xml:space="preserve">, insbesondere diejenigen, auf denen für die Wasserversorgung </t>
    </r>
    <r>
      <rPr>
        <b/>
        <sz val="10"/>
        <color theme="1"/>
        <rFont val="Arial"/>
        <family val="2"/>
      </rPr>
      <t>notwendigen Steuerungsprogramme</t>
    </r>
    <r>
      <rPr>
        <sz val="10"/>
        <color theme="1"/>
        <rFont val="Arial"/>
        <family val="2"/>
      </rPr>
      <t xml:space="preserve"> laufen, erfasst und dokumentiert? Wird diese </t>
    </r>
    <r>
      <rPr>
        <b/>
        <sz val="10"/>
        <color theme="1"/>
        <rFont val="Arial"/>
        <family val="2"/>
      </rPr>
      <t>Dokumentation</t>
    </r>
    <r>
      <rPr>
        <sz val="10"/>
        <color theme="1"/>
        <rFont val="Arial"/>
        <family val="2"/>
      </rPr>
      <t xml:space="preserve"> regelmäßig aktualisiert?</t>
    </r>
  </si>
  <si>
    <r>
      <t xml:space="preserve">Sind für die Steuerung der Wasserversorgungsanlage </t>
    </r>
    <r>
      <rPr>
        <b/>
        <sz val="10"/>
        <color theme="1"/>
        <rFont val="Arial"/>
        <family val="2"/>
      </rPr>
      <t xml:space="preserve">IT-Systeme erforderlich </t>
    </r>
    <r>
      <rPr>
        <sz val="10"/>
        <color theme="1"/>
        <rFont val="Arial"/>
        <family val="2"/>
      </rPr>
      <t>bzw. kann die Wasserversorgungs-anlage nur mit einer funktionierenden IT ordnungsgemäß gesteuert werden?
Falls ja, bitte mit den Fragen 5.3 bis 5.11 fortfahren!</t>
    </r>
  </si>
  <si>
    <r>
      <t xml:space="preserve">Wurden geeignete Maßnahmen getroffen, um die Funktionsfähigkeit der </t>
    </r>
    <r>
      <rPr>
        <b/>
        <sz val="10"/>
        <color theme="1"/>
        <rFont val="Arial"/>
        <family val="2"/>
      </rPr>
      <t>Leittechnikstände</t>
    </r>
    <r>
      <rPr>
        <sz val="10"/>
        <color theme="1"/>
        <rFont val="Arial"/>
        <family val="2"/>
      </rPr>
      <t xml:space="preserve"> bzw. aller Systeme, auf denen sich die für die Wasserversorgung notwendigen </t>
    </r>
    <r>
      <rPr>
        <b/>
        <sz val="10"/>
        <color theme="1"/>
        <rFont val="Arial"/>
        <family val="2"/>
      </rPr>
      <t>Steuerungsprogramme</t>
    </r>
    <r>
      <rPr>
        <sz val="10"/>
        <color theme="1"/>
        <rFont val="Arial"/>
        <family val="2"/>
      </rPr>
      <t xml:space="preserve"> (Prozessleittechnik/Fernwirktechnik) befinden, bestmöglich abzusichern?</t>
    </r>
  </si>
  <si>
    <r>
      <t xml:space="preserve">Sind die für die Aufrechterhaltung der Trinkwasserversorgung notwendigen IT-Systeme ausreichend vor allen möglichen </t>
    </r>
    <r>
      <rPr>
        <b/>
        <sz val="10"/>
        <color theme="1"/>
        <rFont val="Arial"/>
        <family val="2"/>
      </rPr>
      <t>Schäden,</t>
    </r>
    <r>
      <rPr>
        <sz val="10"/>
        <color theme="1"/>
        <rFont val="Arial"/>
        <family val="2"/>
      </rPr>
      <t xml:space="preserve"> wie z. B. Ausfall der Stromversorgung, Feuer, Wassereinbruch oder Überspannung bzw. starken Spannungsschwankungen sowie lokalen Manipulationen einschließlich der Versorgungsleitungen (Strom- und Datenleitungen) geschützt?</t>
    </r>
  </si>
  <si>
    <r>
      <t xml:space="preserve">Ist sichergestellt, dass im Falle eines Ausfalls die Funktionsfähigkeit des IT-Systems innerhalb der </t>
    </r>
    <r>
      <rPr>
        <b/>
        <sz val="10"/>
        <color theme="1"/>
        <rFont val="Arial"/>
        <family val="2"/>
      </rPr>
      <t>Leerlaufzeit des/der Wasserspeicher(s)</t>
    </r>
    <r>
      <rPr>
        <sz val="10"/>
        <color theme="1"/>
        <rFont val="Arial"/>
        <family val="2"/>
      </rPr>
      <t xml:space="preserve"> wieder hergestellt werden kann?</t>
    </r>
  </si>
  <si>
    <r>
      <t xml:space="preserve">Wurde eine </t>
    </r>
    <r>
      <rPr>
        <b/>
        <sz val="10"/>
        <color theme="1"/>
        <rFont val="Arial"/>
        <family val="2"/>
      </rPr>
      <t>Leitlinie</t>
    </r>
    <r>
      <rPr>
        <sz val="10"/>
        <color theme="1"/>
        <rFont val="Arial"/>
        <family val="2"/>
      </rPr>
      <t xml:space="preserve"> zur IT-Sicherheit entwickelt und ist diese den Mitarbeitern bekannt und zugänglich?
Hierzu gehört:
• Bestimmung der Verantwortlichen z. B. eines Informationssicherheitsbeauftragten incl. Stellvertreters
• Aufgaben und Rollen der Beteiligten
• persönliche Verhaltensregeln
• Vorgehen bei einem Verdacht auf einen IT-Sicherheitsvorfall (Information von Verantwortlichen, Analyseverfahren, Entscheider)
• Ausbau der IT-Sicherheit incl. Vorgehen zur Verbesserung</t>
    </r>
  </si>
  <si>
    <r>
      <t xml:space="preserve">Wurden </t>
    </r>
    <r>
      <rPr>
        <b/>
        <sz val="10"/>
        <color theme="1"/>
        <rFont val="Arial"/>
        <family val="2"/>
      </rPr>
      <t>personelle/organisatorische Maßnahmen</t>
    </r>
    <r>
      <rPr>
        <sz val="10"/>
        <color theme="1"/>
        <rFont val="Arial"/>
        <family val="2"/>
      </rPr>
      <t xml:space="preserve"> zur IT-Sicherheit festgelegt?
Hierzu gehört:
• Festlegung von Prozessen bei Personaleinstellung/-wechsel/-ausscheiden (inkl. Dokumentation)
    - Bestimmung der Berechtigten, die Zutritts-, Zugangs- und Zugriffsrechte vergeben können
    - Vergabe von minimalen Rechten (nur wo unbedingt nötig sind Administratorrechte zu vergeben)
    - Vergabe sowie Entzug von Zugangs- und Zugriffsrechten beim Wechsel der Aufgabenbereiche bzw. beim 
       Ausscheiden
• Regelmäßige Sensibilisierung der Bediener der Leittechnik, Unternehmensleitung und Mitarbeiter für sicherheitsbewusstes Denken und Verhalten</t>
    </r>
  </si>
  <si>
    <r>
      <t xml:space="preserve">Sind die aktuellen </t>
    </r>
    <r>
      <rPr>
        <b/>
        <sz val="10"/>
        <color theme="1"/>
        <rFont val="Arial"/>
        <family val="2"/>
      </rPr>
      <t>Administrator-Masterpasswörter</t>
    </r>
    <r>
      <rPr>
        <sz val="10"/>
        <color theme="1"/>
        <rFont val="Arial"/>
        <family val="2"/>
      </rPr>
      <t xml:space="preserve"> an zentraler Stelle sicher hinterlegt und dem für Notfallsituatio-nen Beauftragten zugänglich?</t>
    </r>
  </si>
  <si>
    <r>
      <t xml:space="preserve">Ist der Unternehmensleitung bewusst, dass sie die </t>
    </r>
    <r>
      <rPr>
        <b/>
        <sz val="10"/>
        <color theme="1"/>
        <rFont val="Arial"/>
        <family val="2"/>
      </rPr>
      <t>Gesamtverantwortung</t>
    </r>
    <r>
      <rPr>
        <sz val="10"/>
        <color theme="1"/>
        <rFont val="Arial"/>
        <family val="2"/>
      </rPr>
      <t xml:space="preserve"> der IT-Sicherheit trägt?</t>
    </r>
  </si>
  <si>
    <r>
      <t xml:space="preserve">Wurden die gemäß Frage 5.10 vorgeschlagenen Maßnahmen zur </t>
    </r>
    <r>
      <rPr>
        <b/>
        <sz val="10"/>
        <color theme="1"/>
        <rFont val="Arial"/>
        <family val="2"/>
      </rPr>
      <t>Erhöhung</t>
    </r>
    <r>
      <rPr>
        <sz val="10"/>
        <color theme="1"/>
        <rFont val="Arial"/>
        <family val="2"/>
      </rPr>
      <t xml:space="preserve"> der IT-Sicherheit umgesetzt?</t>
    </r>
  </si>
  <si>
    <r>
      <t xml:space="preserve">Wurden in der von 2020 bis 2026 laufenden, </t>
    </r>
    <r>
      <rPr>
        <b/>
        <sz val="10"/>
        <color theme="1"/>
        <rFont val="Arial"/>
        <family val="2"/>
      </rPr>
      <t>zweiten Erhebungsrunde</t>
    </r>
    <r>
      <rPr>
        <sz val="10"/>
        <color theme="1"/>
        <rFont val="Arial"/>
        <family val="2"/>
      </rPr>
      <t xml:space="preserve"> des Projektes „Erhebung und Bewertung der öffentlichen Wasserversorgung“ in Zusammenarbeit mit dem zuständigen Wasserwirtschaftsamt alle notwendigen Daten für eine zukünftige Klimabilanz 2035 erhoben?</t>
    </r>
  </si>
  <si>
    <r>
      <t xml:space="preserve">Ist bei der zweiten Erhebungsrunde für den </t>
    </r>
    <r>
      <rPr>
        <b/>
        <sz val="10"/>
        <color theme="1"/>
        <rFont val="Arial"/>
        <family val="2"/>
      </rPr>
      <t>Jahres- und Tagesbedarf</t>
    </r>
    <r>
      <rPr>
        <sz val="10"/>
        <color theme="1"/>
        <rFont val="Arial"/>
        <family val="2"/>
      </rPr>
      <t xml:space="preserve"> (Nr. 2.27a Bilanz zukünftig nutzbares Min-destdargebot mit Klimawandel) eine ausreichend große </t>
    </r>
    <r>
      <rPr>
        <b/>
        <sz val="10"/>
        <color theme="1"/>
        <rFont val="Arial"/>
        <family val="2"/>
      </rPr>
      <t>Versorgungsreserve</t>
    </r>
    <r>
      <rPr>
        <sz val="10"/>
        <color theme="1"/>
        <rFont val="Arial"/>
        <family val="2"/>
      </rPr>
      <t xml:space="preserve"> (A) für die Wasserversorgungsanlage prognostiziert?
Hinweis:  Für die Beantwortung der Frage bis zum Vorliegen der Ergebnisse der zweiten Runde kann auf die Ergebnisse der ersten Runde zurückgegriffen werden.
</t>
    </r>
  </si>
  <si>
    <r>
      <t xml:space="preserve">Sind </t>
    </r>
    <r>
      <rPr>
        <b/>
        <sz val="10"/>
        <color theme="1"/>
        <rFont val="Arial"/>
        <family val="2"/>
      </rPr>
      <t>Maßnahmen</t>
    </r>
    <r>
      <rPr>
        <sz val="10"/>
        <color theme="1"/>
        <rFont val="Arial"/>
        <family val="2"/>
      </rPr>
      <t xml:space="preserve"> im Hinblick auf Klimawandel, Dürre erforderlich?
Falls ja, welche sollen ergriffen werden:
• Wasserverluste reduzieren  
• Ausbau Eigengewinnung  
• Fremdbezug erhöhen  
• Versorgungsverbund  
• Sonstige ……………………. </t>
    </r>
  </si>
  <si>
    <r>
      <t xml:space="preserve">Sind die derzeitigen und zukünftig geplanten </t>
    </r>
    <r>
      <rPr>
        <b/>
        <sz val="10"/>
        <color theme="1"/>
        <rFont val="Arial"/>
        <family val="2"/>
      </rPr>
      <t>Trinkwasserfremdbezüge</t>
    </r>
    <r>
      <rPr>
        <sz val="10"/>
        <color theme="1"/>
        <rFont val="Arial"/>
        <family val="2"/>
      </rPr>
      <t xml:space="preserve"> vertraglich gesichert?</t>
    </r>
  </si>
  <si>
    <r>
      <t xml:space="preserve">Nur im Falle von </t>
    </r>
    <r>
      <rPr>
        <b/>
        <sz val="10"/>
        <color theme="1"/>
        <rFont val="Arial"/>
        <family val="2"/>
      </rPr>
      <t>Wasserlieferungen</t>
    </r>
    <r>
      <rPr>
        <sz val="10"/>
        <color theme="1"/>
        <rFont val="Arial"/>
        <family val="2"/>
      </rPr>
      <t xml:space="preserve"> an andere Wasserversorger:
Sind die gestattete Entnahmemenge und die Bemessung des Wasserschutzgebietes ausreichend für die Summe des eigenen Wasserbedarfs und der vertraglich festgelegten Wasserliefermenge an andere Wasserversorger (auch bei Lieferungen ausschließlich im Notfall)?</t>
    </r>
  </si>
  <si>
    <r>
      <t xml:space="preserve">Ist das zum Betrieb, zur Steuerung und Kontrolle der Wasserversorgungsanlage notwendige </t>
    </r>
    <r>
      <rPr>
        <b/>
        <sz val="10"/>
        <color theme="1"/>
        <rFont val="Arial"/>
        <family val="2"/>
      </rPr>
      <t xml:space="preserve">qualifizierte Personal </t>
    </r>
    <r>
      <rPr>
        <sz val="10"/>
        <color theme="1"/>
        <rFont val="Arial"/>
        <family val="2"/>
      </rPr>
      <t>redundant vorhanden? Ist eine Aufteilung des Personals in 2 Gruppen möglich, die voneinander unabhängig in der Lage sind, den Anlagenbetrieb aufrecht zu erhalten?</t>
    </r>
  </si>
  <si>
    <r>
      <t xml:space="preserve">Wird dem zum Betrieb der Wasserversorgungsanlage notwendigen Personal eine </t>
    </r>
    <r>
      <rPr>
        <b/>
        <sz val="10"/>
        <color theme="1"/>
        <rFont val="Arial"/>
        <family val="2"/>
      </rPr>
      <t>betriebsärztliche Impfberatung</t>
    </r>
    <r>
      <rPr>
        <sz val="10"/>
        <color theme="1"/>
        <rFont val="Arial"/>
        <family val="2"/>
      </rPr>
      <t xml:space="preserve"> bzw. eine Impfung (z. B. gegen Influenza oder Masern) angeboten?</t>
    </r>
  </si>
  <si>
    <r>
      <t xml:space="preserve">Liegt eine gemäß Anhang 1 erstellte </t>
    </r>
    <r>
      <rPr>
        <b/>
        <sz val="10"/>
        <color theme="1"/>
        <rFont val="Arial"/>
        <family val="2"/>
      </rPr>
      <t>Beschreibung des Trinkwasserversorgungssystems</t>
    </r>
    <r>
      <rPr>
        <sz val="10"/>
        <color theme="1"/>
        <rFont val="Arial"/>
        <family val="2"/>
      </rPr>
      <t xml:space="preserve"> und der Steuerung der Anlage vor, mit der sichergestellt werden kann, dass Vertretungen (innerhalb des eigenen Unternehmens, von be-nachbarten Unternehmen oder im Extremfall von technisch versierten Dritten) den Anlagenbetrieb aufrecht erhalten können?</t>
    </r>
  </si>
  <si>
    <r>
      <t xml:space="preserve">Existiert ein </t>
    </r>
    <r>
      <rPr>
        <b/>
        <sz val="10"/>
        <color theme="1"/>
        <rFont val="Arial"/>
        <family val="2"/>
      </rPr>
      <t>Handlungsplan</t>
    </r>
    <r>
      <rPr>
        <sz val="10"/>
        <color theme="1"/>
        <rFont val="Arial"/>
        <family val="2"/>
      </rPr>
      <t xml:space="preserve"> gemäß DVGW-Arbeitsblatt W 1020 und ist dieser aktuell?</t>
    </r>
  </si>
  <si>
    <r>
      <t xml:space="preserve">Wurde ein </t>
    </r>
    <r>
      <rPr>
        <b/>
        <sz val="10"/>
        <color theme="1"/>
        <rFont val="Arial"/>
        <family val="2"/>
      </rPr>
      <t>WVU-Krisenstab</t>
    </r>
    <r>
      <rPr>
        <sz val="10"/>
        <color theme="1"/>
        <rFont val="Arial"/>
        <family val="2"/>
      </rPr>
      <t xml:space="preserve"> mit dem Leiter und den für jeden Aufgabenbereich Verantwortlichen festgelegt?</t>
    </r>
  </si>
  <si>
    <r>
      <t xml:space="preserve">Wurde festgelegt, </t>
    </r>
    <r>
      <rPr>
        <b/>
        <sz val="10"/>
        <color theme="1"/>
        <rFont val="Arial"/>
        <family val="2"/>
      </rPr>
      <t>wo</t>
    </r>
    <r>
      <rPr>
        <sz val="10"/>
        <color theme="1"/>
        <rFont val="Arial"/>
        <family val="2"/>
      </rPr>
      <t xml:space="preserve"> (Gebäude mit Notversorgung) der </t>
    </r>
    <r>
      <rPr>
        <b/>
        <sz val="10"/>
        <color theme="1"/>
        <rFont val="Arial"/>
        <family val="2"/>
      </rPr>
      <t>WVU-Krisenstab</t>
    </r>
    <r>
      <rPr>
        <sz val="10"/>
        <color theme="1"/>
        <rFont val="Arial"/>
        <family val="2"/>
      </rPr>
      <t xml:space="preserve"> arbeitet und welche technische Ausstat-tung dieser benötigt?</t>
    </r>
  </si>
  <si>
    <r>
      <t xml:space="preserve">Sind die </t>
    </r>
    <r>
      <rPr>
        <b/>
        <sz val="10"/>
        <color theme="1"/>
        <rFont val="Arial"/>
        <family val="2"/>
      </rPr>
      <t>Ansprechpartner</t>
    </r>
    <r>
      <rPr>
        <sz val="10"/>
        <color theme="1"/>
        <rFont val="Arial"/>
        <family val="2"/>
      </rPr>
      <t xml:space="preserve"> inkl. deren Erreichbarkeit (Telefonnummer, E-Mail-Adresse, innerhalb und außerhalb der Dienstzeiten) der folgenden Stellen im Handlungsplan genannt?
• Wasserversorgungsunternehmen (zur Entgegennahme behördlicher Anordnungen)
• Gesundheitsamt
• Katastrophenschutzbehörde
• Polizei, Feuerwehr, Rettungsleitstelle
• Wasserwirtschaftsamt
• Medien (Presse, Rundfunk etc. für Information der Bevölkerung)
• Stellen, die je nach Bedarfsfall gesondert zu informieren sind, wie z. B. Krankenhäuser, Lebensmittelbetriebe
• Kopiershop, Druckereien (für Informationsblätter bzw. Handzettel)
• Webmaster zur Erstellung aktueller Informationen, z. B. im Internet, sozialen Netzwerken</t>
    </r>
  </si>
  <si>
    <r>
      <t xml:space="preserve">Wurde die </t>
    </r>
    <r>
      <rPr>
        <b/>
        <sz val="10"/>
        <color theme="1"/>
        <rFont val="Arial"/>
        <family val="2"/>
      </rPr>
      <t>Vorgehensweise innerhalb des WVU</t>
    </r>
    <r>
      <rPr>
        <sz val="10"/>
        <color theme="1"/>
        <rFont val="Arial"/>
        <family val="2"/>
      </rPr>
      <t xml:space="preserve"> (Ereignisfeststellung, Anzeige beim Gesundheitsamt, Anordnung und Ausführung von Sofortmaßnahmen etc.) beschrieben?</t>
    </r>
  </si>
  <si>
    <r>
      <t xml:space="preserve">Wurde festgelegt, dass das </t>
    </r>
    <r>
      <rPr>
        <b/>
        <sz val="10"/>
        <color theme="1"/>
        <rFont val="Arial"/>
        <family val="2"/>
      </rPr>
      <t>Gesundheitsamt</t>
    </r>
    <r>
      <rPr>
        <sz val="10"/>
        <color theme="1"/>
        <rFont val="Arial"/>
        <family val="2"/>
      </rPr>
      <t xml:space="preserve"> bei festgestellten Abweichungen von der TrinkwV unverzüglich informiert wird?
• Anzeige beim Gesundheitsamt (Form, Inhalt, getroffene bzw. geplante Maßnahmen)
• Verantwortlicher für die Anzeige (WVU oder Labor)</t>
    </r>
  </si>
  <si>
    <r>
      <t xml:space="preserve">Wurde festgelegt, welche </t>
    </r>
    <r>
      <rPr>
        <b/>
        <sz val="10"/>
        <color theme="1"/>
        <rFont val="Arial"/>
        <family val="2"/>
      </rPr>
      <t>Maßnahmen</t>
    </r>
    <r>
      <rPr>
        <sz val="10"/>
        <color theme="1"/>
        <rFont val="Arial"/>
        <family val="2"/>
      </rPr>
      <t xml:space="preserve"> (in Abhängigkeit von der Art der Abweichung) vom WVU unmittelbar getrof-fen werden?</t>
    </r>
  </si>
  <si>
    <r>
      <t>Wurde im Handlungsplan festgelegt, wie und mit welchen Angaben die</t>
    </r>
    <r>
      <rPr>
        <b/>
        <sz val="10"/>
        <color theme="1"/>
        <rFont val="Arial"/>
        <family val="2"/>
      </rPr>
      <t xml:space="preserve"> Information der Abnehmer</t>
    </r>
    <r>
      <rPr>
        <sz val="10"/>
        <color theme="1"/>
        <rFont val="Arial"/>
        <family val="2"/>
      </rPr>
      <t xml:space="preserve"> erfolgen soll?
• Art der Informationsweitergabe (Internet, soziale Medien, Presse, Rundfunk, Lautsprecherdurchsagen etc.)
• Betroffene Parameter und Ursache der Abweichung
• Relevanz der möglichen Gesundheitsgefährdung
• Betroffenes Gebiet, betroffene Bevölkerungsgruppe und mögliche Auswirkungen beim Kunden
• Geplante und bereits eingeleitete Maßnahmen des WVU
• Empfehlungen für Maßnahmen beim Abnehmer
• Voraussichtliche Dauer der Störung
• Ansprechpartner beim WVU und bei den Behörden
• Ankündigung, wie der Abnehmer über das Ende der Maßnahmen erfährt</t>
    </r>
  </si>
  <si>
    <r>
      <t xml:space="preserve">Wurde im Handlungsplan festgelegt, wer bei Vorliegen einer Abweichung </t>
    </r>
    <r>
      <rPr>
        <b/>
        <sz val="10"/>
        <color theme="1"/>
        <rFont val="Arial"/>
        <family val="2"/>
      </rPr>
      <t xml:space="preserve">Ansprechpartner </t>
    </r>
    <r>
      <rPr>
        <sz val="10"/>
        <color theme="1"/>
        <rFont val="Arial"/>
        <family val="2"/>
      </rPr>
      <t xml:space="preserve">des WVU </t>
    </r>
    <r>
      <rPr>
        <b/>
        <sz val="10"/>
        <color theme="1"/>
        <rFont val="Arial"/>
        <family val="2"/>
      </rPr>
      <t>für Abnehmer und für Medien</t>
    </r>
    <r>
      <rPr>
        <sz val="10"/>
        <color theme="1"/>
        <rFont val="Arial"/>
        <family val="2"/>
      </rPr>
      <t xml:space="preserve"> ist?</t>
    </r>
  </si>
  <si>
    <r>
      <t xml:space="preserve">Existiert ein </t>
    </r>
    <r>
      <rPr>
        <b/>
        <sz val="10"/>
        <color theme="1"/>
        <rFont val="Arial"/>
        <family val="2"/>
      </rPr>
      <t>Maßnahmeplan</t>
    </r>
    <r>
      <rPr>
        <sz val="10"/>
        <color theme="1"/>
        <rFont val="Arial"/>
        <family val="2"/>
      </rPr>
      <t xml:space="preserve"> gemäß § 16 Abs. 5 TrinkwV bzw. DVGW-Arbeitsblatt W 1020 und ist dieser aktuell?</t>
    </r>
  </si>
  <si>
    <r>
      <t xml:space="preserve">Liegt für den Maßnahmeplan eine </t>
    </r>
    <r>
      <rPr>
        <b/>
        <sz val="10"/>
        <color theme="1"/>
        <rFont val="Arial"/>
        <family val="2"/>
      </rPr>
      <t>Zustimmung des/der zuständigen Gesundheitsamtes/ämter</t>
    </r>
    <r>
      <rPr>
        <sz val="10"/>
        <color theme="1"/>
        <rFont val="Arial"/>
        <family val="2"/>
      </rPr>
      <t xml:space="preserve"> vor?</t>
    </r>
  </si>
  <si>
    <r>
      <t xml:space="preserve">Liegt ein </t>
    </r>
    <r>
      <rPr>
        <b/>
        <sz val="10"/>
        <color theme="1"/>
        <rFont val="Arial"/>
        <family val="2"/>
      </rPr>
      <t>Handlungsplan</t>
    </r>
    <r>
      <rPr>
        <sz val="10"/>
        <color theme="1"/>
        <rFont val="Arial"/>
        <family val="2"/>
      </rPr>
      <t xml:space="preserve"> mit einem Mindestinhalt nach der Checkliste des Anhangs 8 vor? Für die Beantwortung dieser Frage sind die Antworten nach Nrn. 8.1 bis 8.13 als Grundlage heranzuziehen.</t>
    </r>
  </si>
  <si>
    <r>
      <t xml:space="preserve">Wurde festgelegt, wie bei Anordnung durch das örtlich zuständige Gesundheitsamt die Wasserversorgung sofort </t>
    </r>
    <r>
      <rPr>
        <b/>
        <sz val="10"/>
        <color theme="1"/>
        <rFont val="Arial"/>
        <family val="2"/>
      </rPr>
      <t>zu unterbrechen</t>
    </r>
    <r>
      <rPr>
        <sz val="10"/>
        <color theme="1"/>
        <rFont val="Arial"/>
        <family val="2"/>
      </rPr>
      <t xml:space="preserve"> ist und die Umstellung auf eine </t>
    </r>
    <r>
      <rPr>
        <b/>
        <sz val="10"/>
        <color theme="1"/>
        <rFont val="Arial"/>
        <family val="2"/>
      </rPr>
      <t>Ersatzwasserversorgung</t>
    </r>
    <r>
      <rPr>
        <sz val="10"/>
        <color theme="1"/>
        <rFont val="Arial"/>
        <family val="2"/>
      </rPr>
      <t xml:space="preserve"> erfolgt?</t>
    </r>
  </si>
  <si>
    <r>
      <t xml:space="preserve">Wurde eine </t>
    </r>
    <r>
      <rPr>
        <b/>
        <sz val="10"/>
        <color theme="1"/>
        <rFont val="Arial"/>
        <family val="2"/>
      </rPr>
      <t xml:space="preserve">Beschreibung des Trinkwasserversorgungssystems </t>
    </r>
    <r>
      <rPr>
        <sz val="10"/>
        <color theme="1"/>
        <rFont val="Arial"/>
        <family val="2"/>
      </rPr>
      <t>gemäß Checkliste nach Anhang 1 durchgeführt und liegt diese in Papierform vor?</t>
    </r>
  </si>
  <si>
    <r>
      <t xml:space="preserve">Wurde der Handlungsplan mit dem zuständigen </t>
    </r>
    <r>
      <rPr>
        <b/>
        <sz val="10"/>
        <color theme="1"/>
        <rFont val="Arial"/>
        <family val="2"/>
      </rPr>
      <t>Gesundheitsamt abgestimmt</t>
    </r>
    <r>
      <rPr>
        <sz val="10"/>
        <color theme="1"/>
        <rFont val="Arial"/>
        <family val="2"/>
      </rPr>
      <t>?</t>
    </r>
  </si>
  <si>
    <t>Anlage beeinflusst</t>
  </si>
  <si>
    <t>leichte Hanglage, oberirdisches Brunnengebäude, Eingangstüre Hang seitwärts, evtl. Wassereindrang</t>
  </si>
  <si>
    <t>Die Checklisten sollen als "Arbeitshilfe" zur Standortbestimmung dienen.</t>
  </si>
  <si>
    <t xml:space="preserve">In der gedruckten Version des Leitfadens sind den den Hinweisen zur praktischen Umsetzung, die die jeweilige Checkliste ergänzen, einzelne Maßnahmen oder Maßnahmenkombinationen zur Beherrschung von Risiken dargestellt. Grundsätzlich sind Maßnahmen, die dem technischen Regelwerk entsprechen, zu wählen. Die Beispiele der aufgeführten technischen, organisatorischen oder personellen Maßnahmen erheben keinen Anspruch auf Vollständigkeit. Vielmehr sollen diese zur Entwicklung eigener Maßnahmen/Lösungen anregen. </t>
  </si>
  <si>
    <t>Daher sind hier die üblicherweise benötigten Anlagenteile mit ihren zugehörigen Informationen - ohne Anspruch auf Vollständigkeit - aufgeführt. Sind für Ihre Wasserversorgungsanlage Teile der Checkliste nicht relevant, kann das im Feld "nicht zutreffend" vermerkt werden.</t>
  </si>
  <si>
    <t>Die Prüfung sollte separat für jedes Anlagenteil einschließlich dessen Nebeneinrichtungen vorgenommen werden (siehe A2_Vorlagen: Beispiel für eine Aufbereitungsanlage und deren Anlagenteil Störmeldeanlage).</t>
  </si>
  <si>
    <t>Hinweis: Eine vorhandene mobile Netzersatzanlage sollte bei der Bewertung nicht mehreren Anlagenteilen als Ersatzstromversorgung zugeordnet werden, da sie im Bedarfsfall nur an einem Einsatzort betrieben werden kann.</t>
  </si>
  <si>
    <t>Empfohlen wird alle für den Betrieb der Wasserversorgung notwendigen Anlagen und Geräte der Wasserversorgungsanlage zu prüfen und zu bewerten, ob diese von Hochwasser und/oder Oberflächenabfluss betroffen sein können. Dabei sollte die Bewertung für die Szenarien Hochwasser und Oberflächenabfluss getrennt vorgenommen werden (betrifft die Fragen 3.4, 3.5, 3.7 und 3.10), da unterschiedliche Betroffenheiten auftreten können.</t>
  </si>
  <si>
    <r>
      <rPr>
        <b/>
        <sz val="10"/>
        <color rgb="FF3B687F"/>
        <rFont val="Arial"/>
        <family val="2"/>
      </rPr>
      <t xml:space="preserve">Impressum
</t>
    </r>
    <r>
      <rPr>
        <sz val="11"/>
        <color theme="1"/>
        <rFont val="Arial"/>
        <family val="2"/>
      </rPr>
      <t xml:space="preserve">
</t>
    </r>
    <r>
      <rPr>
        <sz val="8"/>
        <color rgb="FF3B687F"/>
        <rFont val="Arial"/>
        <family val="2"/>
      </rPr>
      <t xml:space="preserve">Sicherheit der Wasserversorgung in Not-, Krisen und Katastrophenfällen – Risiken, Handlungsempfehlungen und Checklisten
</t>
    </r>
    <r>
      <rPr>
        <sz val="11"/>
        <color theme="1"/>
        <rFont val="Arial"/>
        <family val="2"/>
      </rPr>
      <t xml:space="preserve">
</t>
    </r>
    <r>
      <rPr>
        <sz val="8"/>
        <color rgb="FF3B687F"/>
        <rFont val="Arial"/>
        <family val="2"/>
      </rPr>
      <t>Herausgeber:</t>
    </r>
    <r>
      <rPr>
        <sz val="11"/>
        <color theme="1"/>
        <rFont val="Arial"/>
        <family val="2"/>
      </rPr>
      <t xml:space="preserve">
</t>
    </r>
    <r>
      <rPr>
        <sz val="8"/>
        <color theme="1"/>
        <rFont val="Arial"/>
        <family val="2"/>
      </rPr>
      <t>Bayerisches Landesamt für Umwelt (LfU)
Bürgermeister-Ulrich-Straße 160
86179 Augsburg
Tel.:  0821 9071-0
E-Mail:  poststelle@lfu.bayern.de
Internet:  www.lfu.bayern.de/
Bearbeitung</t>
    </r>
    <r>
      <rPr>
        <sz val="8"/>
        <color rgb="FF3B687F"/>
        <rFont val="Arial"/>
        <family val="2"/>
      </rPr>
      <t>/Text/Redaktion:</t>
    </r>
    <r>
      <rPr>
        <sz val="8"/>
        <color theme="1"/>
        <rFont val="Arial"/>
        <family val="2"/>
      </rPr>
      <t xml:space="preserve">
LFU: Referat 95 Babett Biedermann
</t>
    </r>
    <r>
      <rPr>
        <sz val="8"/>
        <color rgb="FF3B687F"/>
        <rFont val="Arial"/>
        <family val="2"/>
      </rPr>
      <t xml:space="preserve">
Stand: </t>
    </r>
    <r>
      <rPr>
        <sz val="8"/>
        <color theme="1"/>
        <rFont val="Arial"/>
        <family val="2"/>
      </rPr>
      <t xml:space="preserve">
Mai 2022</t>
    </r>
  </si>
  <si>
    <r>
      <t xml:space="preserve">mit
• Wasserfassungen (aktuell genutzt, Reserveanlagen, Notanlagen (Definition siehe LfU-Merkblatt Nr. 1.1/3 „Weiterverwendung nicht mehr genutzter Wassergewinnungsanlagen, Wasserfassungen und Grundwassermessstellen“))
• Wasserschutzgebieten (inkl. Schutzzonen)
• Einzugsgebieten ((Link: </t>
    </r>
    <r>
      <rPr>
        <sz val="11"/>
        <color rgb="FF3B687F"/>
        <rFont val="Calibri"/>
        <family val="2"/>
        <scheme val="minor"/>
      </rPr>
      <t>https://www.umweltatlas.bayern.de/mapapps/resources/apps/lfu_gewaesserbewirtschaftung_ftz/index.html?lang=de</t>
    </r>
    <r>
      <rPr>
        <sz val="11"/>
        <color theme="1"/>
        <rFont val="Calibri"/>
        <family val="2"/>
        <scheme val="minor"/>
      </rPr>
      <t>) oder beim LfU nachfragen)</t>
    </r>
  </si>
  <si>
    <t>Stationäre Anlagen mit
       • max. Leistung
       • versorgbare Anlagenteile
mobile Anlagen
       • notwendige Leistung
       • versorgbare Anlagenteile mit Einspeisepunkt</t>
  </si>
  <si>
    <t>Nr. 1.15</t>
  </si>
  <si>
    <r>
      <t xml:space="preserve">Liegt eine Dokumentation vor bzw. sind Vorkehrungen getroffen, so dass </t>
    </r>
    <r>
      <rPr>
        <b/>
        <sz val="10"/>
        <color theme="1"/>
        <rFont val="Arial"/>
        <family val="2"/>
      </rPr>
      <t>Stellvertreter</t>
    </r>
    <r>
      <rPr>
        <sz val="10"/>
        <color theme="1"/>
        <rFont val="Arial"/>
        <family val="2"/>
      </rPr>
      <t xml:space="preserve"> oder externes Personal im notwendigen Umfang </t>
    </r>
    <r>
      <rPr>
        <b/>
        <sz val="10"/>
        <color theme="1"/>
        <rFont val="Arial"/>
        <family val="2"/>
      </rPr>
      <t>Zugang</t>
    </r>
    <r>
      <rPr>
        <sz val="10"/>
        <color theme="1"/>
        <rFont val="Arial"/>
        <family val="2"/>
      </rPr>
      <t xml:space="preserve"> bzw. </t>
    </r>
    <r>
      <rPr>
        <b/>
        <sz val="10"/>
        <color theme="1"/>
        <rFont val="Arial"/>
        <family val="2"/>
      </rPr>
      <t>Zugriff</t>
    </r>
    <r>
      <rPr>
        <sz val="10"/>
        <color theme="1"/>
        <rFont val="Arial"/>
        <family val="2"/>
      </rPr>
      <t xml:space="preserve"> auf wichtige Systeme mittels Chipkarten, Schlüsseln oder Passwörtern haben / erhalten können?</t>
    </r>
  </si>
  <si>
    <t>Handlungsbedarf (1.15):</t>
  </si>
  <si>
    <t>Nr. 
1.15</t>
  </si>
  <si>
    <r>
      <t xml:space="preserve">Wurden alle für die </t>
    </r>
    <r>
      <rPr>
        <b/>
        <sz val="10"/>
        <color theme="1"/>
        <rFont val="Arial"/>
        <family val="2"/>
      </rPr>
      <t xml:space="preserve">Versorgung der Bevölkerung notwendigen Anlagenteile </t>
    </r>
    <r>
      <rPr>
        <sz val="10"/>
        <color theme="1"/>
        <rFont val="Arial"/>
        <family val="2"/>
      </rPr>
      <t xml:space="preserve">der Wasserversorgungsanlage ermittelt und hinsichtlich ihrer Funktionsweise mit Strom bewertet?
Hierzu zählen u.a.:
• Wassergewinnungsanlagen mit ihren Fassungen (inkl. Reserve- und Behelfswasserfassungen gemäß LfU-Merkblatt 1.1/3 „Weiterverwendung nicht mehr genutzter Wassergewinnungsanlagen, Wasserfassungen und Grundwassermessstellen“)
• Aufbereitungsanlagen
• die Leitstelle und das Betriebsgebäude der Wasserversorgungsanlage
• Pumpstationen
• Hochbehälter
• Druckerhöhungsanlagen
• Elektroanlagen.
Aufgeschlüsselt werden sollte z. B. nach Pumpen, Ventile, Druckanlagen, Fördereinrichtungen, Filtrationsanlagen, Messgeräte, Computer, Fernwirktechnik.
Hinweis: Bei o. g. Frage ist zu Grunde zu legen, dass die Versorgung der Bevölkerung mit dem </t>
    </r>
    <r>
      <rPr>
        <b/>
        <sz val="10"/>
        <color theme="1"/>
        <rFont val="Arial"/>
        <family val="2"/>
      </rPr>
      <t>maximalen Tagesbedarf in Trinkwasserqualität</t>
    </r>
    <r>
      <rPr>
        <sz val="10"/>
        <color theme="1"/>
        <rFont val="Arial"/>
        <family val="2"/>
      </rPr>
      <t xml:space="preserve"> weiterhin gewährleistet wird.
=&gt; Vorlage unter A2_Vorlagen verwenden!</t>
    </r>
  </si>
  <si>
    <r>
      <t xml:space="preserve">Wurden </t>
    </r>
    <r>
      <rPr>
        <b/>
        <sz val="10"/>
        <color theme="1"/>
        <rFont val="Arial"/>
        <family val="2"/>
      </rPr>
      <t>alle anderen für einen ordnungsgemäßen Betrieb der Wasserversorgungsanlage notwendigen Anlagenteile</t>
    </r>
    <r>
      <rPr>
        <sz val="10"/>
        <color theme="1"/>
        <rFont val="Arial"/>
        <family val="2"/>
      </rPr>
      <t xml:space="preserve"> ermittelt und hinsichtlich ihrer Funktionsweise mit Strom bewertet?
Hierzu zählen z. B. folgende stromversorgte Anlagen: 
• Haustechnik (Aufzüge, Heizung, Beleuchtung, Leitstelle Gebäudetechnik), 
• Sicherheitseinrichtungen (z. B. Brandmeldeanlagen, Löscheinrichtungen), 
• Alarmanlagen, 
• Zugangssicherungen, Diebstahlsicherungen, 
• Telekommunikationseinrichtungen, 
• Informations- und Steuerungstechnik, 
• Schiebe- und Flügeltore, 
• Ausweisleser, Tastaturcodes, 
• Videotechnik, 
• Gegensprechanlage oder auch Lichtschranken.
=&gt; Vorlage unter A2_Vorlagen verwenden!</t>
    </r>
  </si>
  <si>
    <r>
      <t xml:space="preserve">Sind für </t>
    </r>
    <r>
      <rPr>
        <b/>
        <sz val="10"/>
        <color theme="1"/>
        <rFont val="Arial"/>
        <family val="2"/>
      </rPr>
      <t>Versorgungszonen</t>
    </r>
    <r>
      <rPr>
        <sz val="10"/>
        <color theme="1"/>
        <rFont val="Arial"/>
        <family val="2"/>
      </rPr>
      <t>, die bei Stromausfall nicht wie im Normalbetrieb versorgt werden können, alternative Wasserversorgungsmöglichkeiten geplant, vorbereitet und mit dem Gesundheitsamt und der Katastrophenschutzbehörde abgestimmt?</t>
    </r>
  </si>
  <si>
    <r>
      <t xml:space="preserve">Erfolgt die </t>
    </r>
    <r>
      <rPr>
        <b/>
        <sz val="10"/>
        <color theme="1"/>
        <rFont val="Arial"/>
        <family val="2"/>
      </rPr>
      <t>regelmäßige Wartung</t>
    </r>
    <r>
      <rPr>
        <sz val="10"/>
        <color theme="1"/>
        <rFont val="Arial"/>
        <family val="2"/>
      </rPr>
      <t xml:space="preserve"> der Ersatzstromanlagen (gemäß Herstellerangaben)? Sind Prüfungs- und Wartungspläne, in denen auch die Zuständigkeiten und Wartungsintervalle klar geregelt sind, erstellt?</t>
    </r>
  </si>
  <si>
    <r>
      <t xml:space="preserve">Gibt es </t>
    </r>
    <r>
      <rPr>
        <b/>
        <sz val="10"/>
        <color theme="1"/>
        <rFont val="Arial"/>
        <family val="2"/>
      </rPr>
      <t>Versorgungsbereiche,</t>
    </r>
    <r>
      <rPr>
        <sz val="10"/>
        <color theme="1"/>
        <rFont val="Arial"/>
        <family val="2"/>
      </rPr>
      <t xml:space="preserve"> die auch bei Stromausfall von der Gewinnung bis zum Verbraucher weiter funktionieren bzw. kurzfristig so geschaltet werden können?
Ist dies ausreichend dokumentiert?</t>
    </r>
  </si>
  <si>
    <r>
      <t xml:space="preserve">Wird regelmäßig die </t>
    </r>
    <r>
      <rPr>
        <b/>
        <sz val="10"/>
        <color theme="1"/>
        <rFont val="Arial"/>
        <family val="2"/>
      </rPr>
      <t>Wettervorhersage</t>
    </r>
    <r>
      <rPr>
        <sz val="10"/>
        <color theme="1"/>
        <rFont val="Arial"/>
        <family val="2"/>
      </rPr>
      <t xml:space="preserve"> und der </t>
    </r>
    <r>
      <rPr>
        <b/>
        <sz val="10"/>
        <color theme="1"/>
        <rFont val="Arial"/>
        <family val="2"/>
      </rPr>
      <t>Hochwassernachrichtendienst Bayern</t>
    </r>
    <r>
      <rPr>
        <sz val="10"/>
        <color theme="1"/>
        <rFont val="Arial"/>
        <family val="2"/>
      </rPr>
      <t xml:space="preserve"> beobachtet, so dass für die unter 3.7 geplanten Maßnahmen eine Vorlaufzeit gegeben ist?</t>
    </r>
  </si>
  <si>
    <r>
      <t xml:space="preserve">Wurde eine </t>
    </r>
    <r>
      <rPr>
        <b/>
        <sz val="10"/>
        <color theme="1"/>
        <rFont val="Arial"/>
        <family val="2"/>
      </rPr>
      <t>Handlungsanweisung</t>
    </r>
    <r>
      <rPr>
        <sz val="10"/>
        <color theme="1"/>
        <rFont val="Arial"/>
        <family val="2"/>
      </rPr>
      <t xml:space="preserve"> zur Umstellung auf den Betrieb der Wasserversorgungsanlage bei Hochwasser, Oberflächenabfluss erstellt?
Hierzu zählen u. a.:
• Außerbetriebnahme gefährdeter Anlagenteile
• Inbetriebnahme zusätzlicher Anlagenteile z. B. Flockungsstufen und Desinfektion
• zusätzliche mikrobiologische, chemische Untersuchungen oder Trübungsmessungen
• Aufstellen und Anbringen von Schutzvorkehrungen z. B. mobile Schutzelemente
• innerbetriebliche Meldeketten
• Bereitschaftsdienste</t>
    </r>
  </si>
  <si>
    <r>
      <t xml:space="preserve">Entspricht die </t>
    </r>
    <r>
      <rPr>
        <b/>
        <sz val="10"/>
        <color theme="1"/>
        <rFont val="Arial"/>
        <family val="2"/>
      </rPr>
      <t>Bemessung der vorhandenen Wasserschutzgebiete</t>
    </r>
    <r>
      <rPr>
        <sz val="10"/>
        <color theme="1"/>
        <rFont val="Arial"/>
        <family val="2"/>
      </rPr>
      <t xml:space="preserve"> dem Merkblatt des LfU Nr. 1.2/7 „Wasserschutzgebiete für die öffentliche Wasserversorgung“? Hierzu gehört auch der an die Schutzanforderungen angepasste Schutzkatalog auf Basis der Musterverordnung für Wasserschutzgebiete. Auskünfte können vom zuständigen Wasserwirtschaftsamt eingeholt werden.
Folgende Aspekte sollten geklärt werden:
• Bemessung der Schutzgebiete gemäß Merkblatt 1.2/7
• Verbote und Beschränkungen in den Schutzgebieten gemäß § 3 Abs. 1 der Wasserschutzgebietsverordnung werden eingehalten und sind an die Schutzanforderungen angepasst
• Alle bestehenden Risiken in den Wasserschutzgebieten/Einzugsgebieten sind erhoben und durch Minimierungsmaßnahmen mit dem Schutzziel in Einklang gebracht (ggf. durch Einzelanordnungen 
gem. § 52 Abs. 1 WHG). </t>
    </r>
  </si>
  <si>
    <r>
      <rPr>
        <b/>
        <sz val="10"/>
        <color theme="1"/>
        <rFont val="Arial"/>
        <family val="2"/>
      </rPr>
      <t xml:space="preserve">Wassergewinnungsanlagen / Wasserfassungen:
</t>
    </r>
    <r>
      <rPr>
        <sz val="10"/>
        <color theme="1"/>
        <rFont val="Arial"/>
        <family val="2"/>
      </rPr>
      <t xml:space="preserve">
• Entsprechen die Anlagen/Wasserfassungen baulich den a.a.R.d.T.?
• Sind mindestens zwei Wassergewinnungsanlagen oder eine Wassergewinnungsanlage und ein Fremdbezug (technischer Verbund oder Notverbund) vorhanden und kann auch bei Ausfall einer Gewinnungsanlage oder eines Fremdbezuges noch der mittlere Tagesbedarf abgedeckt werden?
• Ist für alle Gewinnungsanlagen (auch für Reservegewinnungen/-fassungen) ein gemäß Nr. 4.1 festgesetztes Wasserschutzgebiet vorhanden?
• Ist der Objektschutz der Wasserfassungen gemäß DVGW-Merkblatt W 1050 ausgeführt, d.h. besteht für alle Wasserfassungen ein Einbruchschutz mit einer Widerstandsklasse von 3 bis 4 (mind. 5 bis 10 Minuten Wider-standszeit gegen Einbruch, siehe Hinweise zur praktischen Umsetzung)?</t>
    </r>
  </si>
  <si>
    <r>
      <t xml:space="preserve">Sind zusätzlich in </t>
    </r>
    <r>
      <rPr>
        <b/>
        <sz val="10"/>
        <color theme="1"/>
        <rFont val="Arial"/>
        <family val="2"/>
      </rPr>
      <t>Handlungsanweisungen</t>
    </r>
    <r>
      <rPr>
        <sz val="10"/>
        <color theme="1"/>
        <rFont val="Arial"/>
        <family val="2"/>
      </rPr>
      <t xml:space="preserve"> personelle und organisatorische Maßnahmen zum Objektschutz geregelt?
• Besteht ein personeller Objektschutz über regelmäßige Kontrollen durch eigenes Personal für alle Anlagen der Wasserversorgung? Hierzu gehören:
     - regelmäßige Begehungen (auch durch externes Personal möglich)
     - Plausibilitätsprüfungen von Messsignalen
     - Plausibilitätsprüfungen der Aktionen der automatischen Prozesssteuerung
• Besteht ein organisatorischer Objektschutz z. B. durch
     - Personelle Zugangsbeschränkung
     - Festlegung der Weiterschaltung von Alarmmeldungen
     - Festlegung von automatischen oder manuellen Handlungen im Alarmfall
     - Erstellen von Verfahrens- und Handlungsanweisungen für den Alarmfall</t>
    </r>
  </si>
  <si>
    <r>
      <t xml:space="preserve">Wurde eine </t>
    </r>
    <r>
      <rPr>
        <b/>
        <sz val="10"/>
        <color theme="1"/>
        <rFont val="Arial"/>
        <family val="2"/>
      </rPr>
      <t>Beratung</t>
    </r>
    <r>
      <rPr>
        <sz val="10"/>
        <color theme="1"/>
        <rFont val="Arial"/>
        <family val="2"/>
      </rPr>
      <t xml:space="preserve"> durch das Bayerische Landesamt für Sicherheit in der Informationstechnik (LSI) bezüglich eines IT-Ausfalls in der Wasserversorgung in Anspruch genommen oder eine der </t>
    </r>
    <r>
      <rPr>
        <b/>
        <sz val="10"/>
        <color theme="1"/>
        <rFont val="Arial"/>
        <family val="2"/>
      </rPr>
      <t>Arbeitshilfen</t>
    </r>
    <r>
      <rPr>
        <sz val="10"/>
        <color theme="1"/>
        <rFont val="Arial"/>
        <family val="2"/>
      </rPr>
      <t xml:space="preserve"> des LSI
• IT-Sicherheit in der Trinkwasserversorgung in Bayern - Checkliste zur Mindestabsicherung oder
• IT-Sicherheit in der Trinkwasserversorgung in Bayern - Handlungsempfehlung
genutzt?</t>
    </r>
  </si>
  <si>
    <r>
      <t xml:space="preserve">Im Jahr 2016 wurde die erste Erhebungsrunde des durch die Wasserwirtschaftsverwaltung durchgeführten Projektes „Erhebung und Bewertung der öffentlichen Wasserversorgung“ abgeschlossen. Hierin wurden die Wasserversorgungsanlagen im Hinblick auf den </t>
    </r>
    <r>
      <rPr>
        <b/>
        <sz val="10"/>
        <color theme="1"/>
        <rFont val="Arial"/>
        <family val="2"/>
      </rPr>
      <t xml:space="preserve">Klimawandel zum Jahr 2025 </t>
    </r>
    <r>
      <rPr>
        <sz val="10"/>
        <color theme="1"/>
        <rFont val="Arial"/>
        <family val="2"/>
      </rPr>
      <t>mit einem moderaten Klimaszenario bewertet. 
Liegen die Ergebnisse dieser Bewertung vor und wurden evtl. Handlungsempfehlungen in der Folge realisiert? Ggf. können die Ergebnisse nochmals beim örtlich zuständigen Wasserwirtschaftsamt abgefragt werden.</t>
    </r>
  </si>
  <si>
    <r>
      <t xml:space="preserve">Sind vorhandene </t>
    </r>
    <r>
      <rPr>
        <b/>
        <sz val="10"/>
        <color theme="1"/>
        <rFont val="Arial"/>
        <family val="2"/>
      </rPr>
      <t>(Not-) Verbundleitungen</t>
    </r>
    <r>
      <rPr>
        <sz val="10"/>
        <color theme="1"/>
        <rFont val="Arial"/>
        <family val="2"/>
      </rPr>
      <t xml:space="preserve"> einschließlich der erforderlichen Anlagenteile, z. B. Pumpwerke, für zukünftig geplante Fremdbezüge ausreichend dimensioniert? </t>
    </r>
  </si>
  <si>
    <r>
      <t xml:space="preserve">Sind bei den </t>
    </r>
    <r>
      <rPr>
        <b/>
        <sz val="10"/>
        <color theme="1"/>
        <rFont val="Arial"/>
        <family val="2"/>
      </rPr>
      <t>Vertragsunternehmen,</t>
    </r>
    <r>
      <rPr>
        <sz val="10"/>
        <color theme="1"/>
        <rFont val="Arial"/>
        <family val="2"/>
      </rPr>
      <t xml:space="preserve"> welche über (Not-) Verbundleitungen regelmäßig oder im Notfall Wasser liefern, in der (ersten und) zweiten Erhebungsrunde für den Aspekt Klimawandel ausreichend große </t>
    </r>
    <r>
      <rPr>
        <b/>
        <sz val="10"/>
        <color theme="1"/>
        <rFont val="Arial"/>
        <family val="2"/>
      </rPr>
      <t>Versorgungsreserven</t>
    </r>
    <r>
      <rPr>
        <sz val="10"/>
        <color theme="1"/>
        <rFont val="Arial"/>
        <family val="2"/>
      </rPr>
      <t xml:space="preserve"> (Definition siehe Frage 6.3) vorhanden?</t>
    </r>
  </si>
  <si>
    <t>Sind schriftlich Festlegungen getroffen, welche Maßnahmen in welcher Reihenfolge beim Eintritt einer Dürre ergriffen werden?
Hierzu gehören z. B.:
• Nutzung von Reserven der im Regelfall betriebenen Gewinnungsanlagen
• Aktivierung von (Not-) Verbünden inkl. Abstimmung mit dem Wasser liefernden Unternehmen
• Aktivierung von Reservewasserfassungen (hier müssen Gestattungen und ein ausreichend dimensioniertes Wasserschutzgebiet existieren)
• Maßnahmen zur Reduzierung des Wasserbedarfs, z. B. Aufruf oder Anordnung zum Wassersparen
• Information des Gesundheitsamtes bei über den normalen Betrieb hinaus ergriffenen Maßnahmen</t>
  </si>
  <si>
    <t>Nr. 6.10</t>
  </si>
  <si>
    <r>
      <t xml:space="preserve">Werden regelmäßig die </t>
    </r>
    <r>
      <rPr>
        <b/>
        <sz val="10"/>
        <color theme="1"/>
        <rFont val="Arial"/>
        <family val="2"/>
      </rPr>
      <t>Wettervorhersage,</t>
    </r>
    <r>
      <rPr>
        <sz val="10"/>
        <color theme="1"/>
        <rFont val="Arial"/>
        <family val="2"/>
      </rPr>
      <t xml:space="preserve"> der </t>
    </r>
    <r>
      <rPr>
        <b/>
        <sz val="10"/>
        <color theme="1"/>
        <rFont val="Arial"/>
        <family val="2"/>
      </rPr>
      <t>Niedrigwasser-Informationsdienst Bayern</t>
    </r>
    <r>
      <rPr>
        <sz val="10"/>
        <color theme="1"/>
        <rFont val="Arial"/>
        <family val="2"/>
      </rPr>
      <t xml:space="preserve"> und das </t>
    </r>
    <r>
      <rPr>
        <b/>
        <sz val="10"/>
        <color theme="1"/>
        <rFont val="Arial"/>
        <family val="2"/>
      </rPr>
      <t>betriebliche Monitoring</t>
    </r>
    <r>
      <rPr>
        <sz val="10"/>
        <color theme="1"/>
        <rFont val="Arial"/>
        <family val="2"/>
      </rPr>
      <t xml:space="preserve"> beobachtet, um ggf. rechtzeitig Maßnahmen ergreifen zu können?</t>
    </r>
  </si>
  <si>
    <t>Handlungsbedarf (6.10):</t>
  </si>
  <si>
    <t>Nr. 
6.10</t>
  </si>
  <si>
    <r>
      <t xml:space="preserve">Wurden schriftlich </t>
    </r>
    <r>
      <rPr>
        <b/>
        <sz val="10"/>
        <color theme="1"/>
        <rFont val="Arial"/>
        <family val="2"/>
      </rPr>
      <t>Festlegungen</t>
    </r>
    <r>
      <rPr>
        <sz val="10"/>
        <color theme="1"/>
        <rFont val="Arial"/>
        <family val="2"/>
      </rPr>
      <t xml:space="preserve"> für Vorsorgemaßnahmen getroffen, wie z. B.
• Verhaltens- und Hygieneregeln
• notwendige / besondere Zutrittsbeschränkungen
• Bereitschaftsdienst in besonderen Fällen
• Möglichkeit von Home-Office,
• Bereitstellen von Dienst-Kfz (zur vorübergehenden Vermeidung der Nutzung öffentlicher Verkehrsmittel)
• Freiwillige Quarantäne
• Organisationspläne für 2-Gruppen-Betrieb
• Ausreichende Bevorratung von Schutzausrüstungen und Material (Schutzmasken und Desinfektionsmittel)
• Listen von wichtigen Betriebsmitteln, Zulieferern, Lieferketten und Baufirmen 
• Liste von ggf. möglichen Vertretungen (z. B. benachbartes Unternehmen, Personal im Ruhestand etc.)
• Liste wichtiger Ansprechpartner (Behörden, Instituten …)
• Festlegung eines eingeschränkten Betriebsmanagements (Priorisierung wichtiger betrieblicher Tätigkeiten, zeitliches Aufschieben von aufschiebbaren Tätigkeiten)</t>
    </r>
  </si>
  <si>
    <r>
      <t xml:space="preserve">Wurde im WVU-internen Plan festgelegt, wie die </t>
    </r>
    <r>
      <rPr>
        <b/>
        <sz val="10"/>
        <color theme="1"/>
        <rFont val="Arial"/>
        <family val="2"/>
      </rPr>
      <t>Meldekette innerhalb des WVU</t>
    </r>
    <r>
      <rPr>
        <sz val="10"/>
        <color theme="1"/>
        <rFont val="Arial"/>
        <family val="2"/>
      </rPr>
      <t xml:space="preserve"> bei Abweichungen vom Normalbetrieb erfolgt, wer den WVU-Krisenstab einberuft und die Mitglieder des Krisenstabes über die Einberufung informiert?</t>
    </r>
  </si>
  <si>
    <r>
      <t xml:space="preserve">Wurden im Handlungsplan folgende </t>
    </r>
    <r>
      <rPr>
        <b/>
        <sz val="10"/>
        <color theme="1"/>
        <rFont val="Arial"/>
        <family val="2"/>
      </rPr>
      <t xml:space="preserve">weitere Punkte </t>
    </r>
    <r>
      <rPr>
        <sz val="10"/>
        <color theme="1"/>
        <rFont val="Arial"/>
        <family val="2"/>
      </rPr>
      <t>festgelegt?
• Anzeigepflichten bei Grenzwertüberschreitungen für gesundheitlich nicht relevante Parameter
• Vorgehen bei möglichen Grenzwertüberschreitungen (z. B. Trübungen)
• Vorgehen beim Nachweis von Parametern, die nicht in der TrinkwV genannt sind, für die jedoch andere Bewertungsgrößen vorliegen (z. B. Leitwert)
• Vorsorgliche Information des Gesundheitsamtes über Maßnahmen, die evtl. zu Abweichungen bei der Trinkwasserbeschaffenheit führen können (z. B. Reparaturmaßnahmen oder Spülungen im Netz)
• Maßnahmen zur Ursachenaufklärung
• Anzahl und Umfang der Kontroll-Untersuchungen der Wiederherstellung der Übereinstimmung mit den Vorgaben der TrinkwV
• Maßnahmen zur Desinfektion bei Auftreten mikrobieller Belastungen
• Wie kann bei Außerbetriebnahme von beeinträchtigten Wasserversorgungsanlagen oder Teilen davon, auf anderes Trinkwasser zurückgegriffen werden (unternehmenseigenes Trinkwasser und/oder Trinkwasser benachbarter Unternehmen)?
• Gibt es Nutzer, die nur Brauchwasserqualität benötigen? Sind diese erhoben und bewertet, ob sie kurzfristig die Entnahme reduzieren, anderweitig sicherstellen oder einstellen könnten?
• Verfahrensweise, wenn ein Abkochgebot durch das Gesundheitsamt ausgesprochen wurde</t>
    </r>
  </si>
  <si>
    <r>
      <t xml:space="preserve">Wurden </t>
    </r>
    <r>
      <rPr>
        <b/>
        <sz val="10"/>
        <color theme="1"/>
        <rFont val="Arial"/>
        <family val="2"/>
      </rPr>
      <t>„Musterformblätter“</t>
    </r>
    <r>
      <rPr>
        <sz val="10"/>
        <color theme="1"/>
        <rFont val="Arial"/>
        <family val="2"/>
      </rPr>
      <t xml:space="preserve"> zur Meldung von Abweichungen an das Gesundheitsamt und „Musterinformationsblätter“ zur Information der Bevölkerung (z. B. Abkochgebot) erstellt?</t>
    </r>
  </si>
  <si>
    <t>Offene noch zu klärende Fragen</t>
  </si>
  <si>
    <t xml:space="preserve">
Offene noch zu klärende Fragen:</t>
  </si>
  <si>
    <t>Hinweis: Zur besseren Übersichtlichkeit bei längeren Tabellen empfehlen wir, die benötigte Vorlage auf ein extra Tabellenblatt zu kopieren.</t>
  </si>
  <si>
    <t>Hinweis: Zur besseren Übersichtlichkeit bei längeren Tabellen empfehlen wir, die benötigte Vorlage auf ein extra Tabellenblatt zu kopieren. Gleiches gilt wenn mehrere Tabellen benötigt werden.</t>
  </si>
  <si>
    <t>Hinweis: Wenn mehrere Tabellen/Vorlagen benötigt werden, empfehlen wir dieses Tabellenblatt zu kopieren.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</si>
</sst>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sz val="10"/>
      <color theme="1"/>
      <name val="Arial"/>
      <family val="2"/>
    </font>
    <font>
      <sz val="9"/>
      <color theme="1"/>
      <name val="Arial"/>
      <family val="2"/>
    </font>
    <font>
      <b/>
      <sz val="10"/>
      <color theme="1"/>
      <name val="Arial"/>
      <family val="2"/>
    </font>
    <font>
      <sz val="30"/>
      <color rgb="FF3B687F"/>
      <name val="Arial"/>
      <family val="2"/>
    </font>
    <font>
      <sz val="8"/>
      <color theme="1"/>
      <name val="Arial"/>
      <family val="2"/>
    </font>
    <font>
      <sz val="16"/>
      <color rgb="FF3B687F"/>
      <name val="Arial"/>
      <family val="2"/>
    </font>
    <font>
      <sz val="11"/>
      <color theme="1"/>
      <name val="Calibri"/>
      <family val="2"/>
    </font>
    <font>
      <sz val="20"/>
      <color theme="1"/>
      <name val="Arial"/>
      <family val="2"/>
    </font>
    <font>
      <u/>
      <sz val="11"/>
      <color theme="10"/>
      <name val="Calibri"/>
      <family val="2"/>
      <scheme val="minor"/>
    </font>
    <font>
      <b/>
      <sz val="11"/>
      <color rgb="FF3B687F"/>
      <name val="Calibri"/>
      <family val="2"/>
      <scheme val="minor"/>
    </font>
    <font>
      <b/>
      <sz val="11"/>
      <color rgb="FF3B687F"/>
      <name val="Arial"/>
      <family val="2"/>
    </font>
    <font>
      <b/>
      <sz val="12"/>
      <color rgb="FF3B687F"/>
      <name val="Arial"/>
      <family val="2"/>
    </font>
    <font>
      <sz val="12"/>
      <color theme="1"/>
      <name val="Arial"/>
      <family val="2"/>
    </font>
    <font>
      <u/>
      <sz val="12"/>
      <color theme="10"/>
      <name val="Arial"/>
      <family val="2"/>
    </font>
    <font>
      <b/>
      <sz val="14"/>
      <color rgb="FF3B687F"/>
      <name val="Arial"/>
      <family val="2"/>
    </font>
    <font>
      <b/>
      <sz val="10"/>
      <color rgb="FF3B687F"/>
      <name val="Arial"/>
      <family val="2"/>
    </font>
    <font>
      <sz val="8"/>
      <color rgb="FF3B687F"/>
      <name val="Arial"/>
      <family val="2"/>
    </font>
    <font>
      <sz val="11"/>
      <color theme="1"/>
      <name val="Arial"/>
      <family val="2"/>
    </font>
    <font>
      <b/>
      <u/>
      <sz val="14"/>
      <color rgb="FF3B687F"/>
      <name val="Arial"/>
      <family val="2"/>
    </font>
    <font>
      <b/>
      <sz val="9"/>
      <color theme="1"/>
      <name val="Arial"/>
      <family val="2"/>
    </font>
    <font>
      <sz val="9"/>
      <name val="Arial"/>
      <family val="2"/>
    </font>
    <font>
      <b/>
      <sz val="9"/>
      <name val="Arial"/>
      <family val="2"/>
    </font>
    <font>
      <vertAlign val="subscript"/>
      <sz val="9"/>
      <color theme="1"/>
      <name val="Arial"/>
      <family val="2"/>
    </font>
    <font>
      <sz val="9"/>
      <color theme="1"/>
      <name val="Calibri"/>
      <family val="2"/>
      <scheme val="minor"/>
    </font>
    <font>
      <sz val="11"/>
      <name val="Calibri"/>
      <family val="2"/>
      <scheme val="minor"/>
    </font>
    <font>
      <sz val="11"/>
      <color rgb="FF3B687F"/>
      <name val="Calibri"/>
      <family val="2"/>
      <scheme val="minor"/>
    </font>
    <font>
      <vertAlign val="subscript"/>
      <sz val="10"/>
      <color theme="1"/>
      <name val="Arial"/>
      <family val="2"/>
    </font>
    <font>
      <b/>
      <sz val="10"/>
      <name val="Arial"/>
      <family val="2"/>
    </font>
  </fonts>
  <fills count="11">
    <fill>
      <patternFill patternType="none"/>
    </fill>
    <fill>
      <patternFill patternType="gray125"/>
    </fill>
    <fill>
      <patternFill patternType="solid">
        <fgColor rgb="FFC2D69B"/>
        <bgColor indexed="64"/>
      </patternFill>
    </fill>
    <fill>
      <patternFill patternType="solid">
        <fgColor rgb="FFFAE6BE"/>
        <bgColor indexed="64"/>
      </patternFill>
    </fill>
    <fill>
      <patternFill patternType="solid">
        <fgColor rgb="FFFABF8F"/>
        <bgColor indexed="64"/>
      </patternFill>
    </fill>
    <fill>
      <patternFill patternType="solid">
        <fgColor rgb="FFE1E8ED"/>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10">
    <border>
      <left/>
      <right/>
      <top/>
      <bottom/>
      <diagonal/>
    </border>
    <border>
      <left style="medium">
        <color rgb="FF3B687F"/>
      </left>
      <right style="thin">
        <color rgb="FF3B687F"/>
      </right>
      <top style="medium">
        <color rgb="FF3B687F"/>
      </top>
      <bottom style="medium">
        <color rgb="FF3B687F"/>
      </bottom>
      <diagonal/>
    </border>
    <border>
      <left style="thin">
        <color rgb="FF3B687F"/>
      </left>
      <right style="thin">
        <color rgb="FF3B687F"/>
      </right>
      <top style="medium">
        <color rgb="FF3B687F"/>
      </top>
      <bottom style="medium">
        <color rgb="FF3B687F"/>
      </bottom>
      <diagonal/>
    </border>
    <border>
      <left style="thin">
        <color rgb="FF3B687F"/>
      </left>
      <right/>
      <top style="medium">
        <color rgb="FF3B687F"/>
      </top>
      <bottom style="medium">
        <color rgb="FF3B687F"/>
      </bottom>
      <diagonal/>
    </border>
    <border>
      <left/>
      <right/>
      <top style="medium">
        <color rgb="FF3B687F"/>
      </top>
      <bottom style="medium">
        <color rgb="FF3B687F"/>
      </bottom>
      <diagonal/>
    </border>
    <border>
      <left/>
      <right style="medium">
        <color rgb="FF3B687F"/>
      </right>
      <top style="medium">
        <color rgb="FF3B687F"/>
      </top>
      <bottom style="medium">
        <color rgb="FF3B687F"/>
      </bottom>
      <diagonal/>
    </border>
    <border>
      <left style="medium">
        <color rgb="FF3B687F"/>
      </left>
      <right/>
      <top style="medium">
        <color rgb="FF3B687F"/>
      </top>
      <bottom style="medium">
        <color rgb="FF3B687F"/>
      </bottom>
      <diagonal/>
    </border>
    <border>
      <left/>
      <right/>
      <top/>
      <bottom style="medium">
        <color rgb="FF3B687F"/>
      </bottom>
      <diagonal/>
    </border>
    <border>
      <left/>
      <right style="medium">
        <color rgb="FF3B687F"/>
      </right>
      <top/>
      <bottom style="medium">
        <color rgb="FF3B687F"/>
      </bottom>
      <diagonal/>
    </border>
    <border>
      <left/>
      <right/>
      <top style="medium">
        <color rgb="FF3B687F"/>
      </top>
      <bottom/>
      <diagonal/>
    </border>
    <border>
      <left style="medium">
        <color rgb="FF3B687F"/>
      </left>
      <right/>
      <top style="medium">
        <color rgb="FF3B687F"/>
      </top>
      <bottom/>
      <diagonal/>
    </border>
    <border>
      <left/>
      <right style="medium">
        <color rgb="FF3B687F"/>
      </right>
      <top style="medium">
        <color rgb="FF3B687F"/>
      </top>
      <bottom/>
      <diagonal/>
    </border>
    <border>
      <left style="medium">
        <color rgb="FF3B687F"/>
      </left>
      <right/>
      <top/>
      <bottom style="medium">
        <color rgb="FF3B687F"/>
      </bottom>
      <diagonal/>
    </border>
    <border>
      <left style="medium">
        <color rgb="FF3B687F"/>
      </left>
      <right style="thin">
        <color rgb="FF3B687F"/>
      </right>
      <top style="medium">
        <color rgb="FF3B687F"/>
      </top>
      <bottom style="thin">
        <color rgb="FF3B687F"/>
      </bottom>
      <diagonal/>
    </border>
    <border>
      <left style="thin">
        <color rgb="FF3B687F"/>
      </left>
      <right style="thin">
        <color rgb="FF3B687F"/>
      </right>
      <top style="medium">
        <color rgb="FF3B687F"/>
      </top>
      <bottom style="thin">
        <color rgb="FF3B687F"/>
      </bottom>
      <diagonal/>
    </border>
    <border>
      <left style="thin">
        <color rgb="FF3B687F"/>
      </left>
      <right style="medium">
        <color rgb="FF3B687F"/>
      </right>
      <top style="medium">
        <color rgb="FF3B687F"/>
      </top>
      <bottom style="thin">
        <color rgb="FF3B687F"/>
      </bottom>
      <diagonal/>
    </border>
    <border>
      <left style="medium">
        <color rgb="FF3B687F"/>
      </left>
      <right style="thin">
        <color rgb="FF3B687F"/>
      </right>
      <top style="thin">
        <color rgb="FF3B687F"/>
      </top>
      <bottom style="thin">
        <color rgb="FF3B687F"/>
      </bottom>
      <diagonal/>
    </border>
    <border>
      <left style="thin">
        <color rgb="FF3B687F"/>
      </left>
      <right style="thin">
        <color rgb="FF3B687F"/>
      </right>
      <top style="thin">
        <color rgb="FF3B687F"/>
      </top>
      <bottom style="thin">
        <color rgb="FF3B687F"/>
      </bottom>
      <diagonal/>
    </border>
    <border>
      <left style="thin">
        <color rgb="FF3B687F"/>
      </left>
      <right style="medium">
        <color rgb="FF3B687F"/>
      </right>
      <top style="thin">
        <color rgb="FF3B687F"/>
      </top>
      <bottom style="thin">
        <color rgb="FF3B687F"/>
      </bottom>
      <diagonal/>
    </border>
    <border>
      <left style="medium">
        <color rgb="FF3B687F"/>
      </left>
      <right style="thin">
        <color rgb="FF3B687F"/>
      </right>
      <top style="thin">
        <color rgb="FF3B687F"/>
      </top>
      <bottom style="medium">
        <color rgb="FF3B687F"/>
      </bottom>
      <diagonal/>
    </border>
    <border>
      <left style="thin">
        <color rgb="FF3B687F"/>
      </left>
      <right style="thin">
        <color rgb="FF3B687F"/>
      </right>
      <top style="thin">
        <color rgb="FF3B687F"/>
      </top>
      <bottom style="medium">
        <color rgb="FF3B687F"/>
      </bottom>
      <diagonal/>
    </border>
    <border>
      <left style="thin">
        <color rgb="FF3B687F"/>
      </left>
      <right style="medium">
        <color rgb="FF3B687F"/>
      </right>
      <top style="thin">
        <color rgb="FF3B687F"/>
      </top>
      <bottom style="medium">
        <color rgb="FF3B687F"/>
      </bottom>
      <diagonal/>
    </border>
    <border>
      <left style="thin">
        <color rgb="FF3B687F"/>
      </left>
      <right/>
      <top style="thin">
        <color rgb="FF3B687F"/>
      </top>
      <bottom style="thin">
        <color rgb="FF3B687F"/>
      </bottom>
      <diagonal/>
    </border>
    <border>
      <left/>
      <right style="medium">
        <color rgb="FF3B687F"/>
      </right>
      <top style="thin">
        <color rgb="FF3B687F"/>
      </top>
      <bottom style="thin">
        <color rgb="FF3B687F"/>
      </bottom>
      <diagonal/>
    </border>
    <border>
      <left style="thin">
        <color rgb="FF3B687F"/>
      </left>
      <right/>
      <top style="thin">
        <color rgb="FF3B687F"/>
      </top>
      <bottom style="medium">
        <color rgb="FF3B687F"/>
      </bottom>
      <diagonal/>
    </border>
    <border>
      <left/>
      <right style="medium">
        <color rgb="FF3B687F"/>
      </right>
      <top style="thin">
        <color rgb="FF3B687F"/>
      </top>
      <bottom style="medium">
        <color rgb="FF3B687F"/>
      </bottom>
      <diagonal/>
    </border>
    <border>
      <left/>
      <right style="medium">
        <color rgb="FF3B687F"/>
      </right>
      <top/>
      <bottom/>
      <diagonal/>
    </border>
    <border>
      <left style="medium">
        <color rgb="FF3B687F"/>
      </left>
      <right style="thin">
        <color rgb="FF3B687F"/>
      </right>
      <top style="medium">
        <color rgb="FF3B687F"/>
      </top>
      <bottom/>
      <diagonal/>
    </border>
    <border>
      <left style="medium">
        <color rgb="FF3B687F"/>
      </left>
      <right style="thin">
        <color rgb="FF3B687F"/>
      </right>
      <top/>
      <bottom style="medium">
        <color rgb="FF3B687F"/>
      </bottom>
      <diagonal/>
    </border>
    <border>
      <left style="thin">
        <color rgb="FF3B687F"/>
      </left>
      <right style="thin">
        <color rgb="FF3B687F"/>
      </right>
      <top style="medium">
        <color rgb="FF3B687F"/>
      </top>
      <bottom/>
      <diagonal/>
    </border>
    <border>
      <left style="thin">
        <color rgb="FF3B687F"/>
      </left>
      <right style="thin">
        <color rgb="FF3B687F"/>
      </right>
      <top/>
      <bottom style="medium">
        <color rgb="FF3B687F"/>
      </bottom>
      <diagonal/>
    </border>
    <border>
      <left style="thin">
        <color rgb="FF3B687F"/>
      </left>
      <right style="medium">
        <color rgb="FF3B687F"/>
      </right>
      <top style="medium">
        <color rgb="FF3B687F"/>
      </top>
      <bottom/>
      <diagonal/>
    </border>
    <border>
      <left style="thin">
        <color rgb="FF3B687F"/>
      </left>
      <right style="medium">
        <color rgb="FF3B687F"/>
      </right>
      <top/>
      <bottom style="medium">
        <color rgb="FF3B687F"/>
      </bottom>
      <diagonal/>
    </border>
    <border>
      <left style="thin">
        <color rgb="FF3B687F"/>
      </left>
      <right/>
      <top style="medium">
        <color rgb="FF3B687F"/>
      </top>
      <bottom/>
      <diagonal/>
    </border>
    <border>
      <left style="thin">
        <color rgb="FF3B687F"/>
      </left>
      <right/>
      <top/>
      <bottom style="medium">
        <color rgb="FF3B687F"/>
      </bottom>
      <diagonal/>
    </border>
    <border>
      <left style="medium">
        <color rgb="FF3B687F"/>
      </left>
      <right style="thin">
        <color rgb="FF3B687F"/>
      </right>
      <top/>
      <bottom/>
      <diagonal/>
    </border>
    <border>
      <left style="thin">
        <color rgb="FF3B687F"/>
      </left>
      <right style="medium">
        <color rgb="FF3B687F"/>
      </right>
      <top/>
      <bottom/>
      <diagonal/>
    </border>
    <border>
      <left style="medium">
        <color rgb="FF3B687F"/>
      </left>
      <right/>
      <top/>
      <bottom/>
      <diagonal/>
    </border>
    <border>
      <left style="thin">
        <color rgb="FF3B687F"/>
      </left>
      <right style="medium">
        <color rgb="FF3B687F"/>
      </right>
      <top style="medium">
        <color rgb="FF3B687F"/>
      </top>
      <bottom style="medium">
        <color rgb="FF3B687F"/>
      </bottom>
      <diagonal/>
    </border>
    <border>
      <left style="medium">
        <color rgb="FF3B687F"/>
      </left>
      <right style="medium">
        <color rgb="FF3B687F"/>
      </right>
      <top style="medium">
        <color rgb="FF3B687F"/>
      </top>
      <bottom/>
      <diagonal/>
    </border>
    <border>
      <left style="medium">
        <color rgb="FF3B687F"/>
      </left>
      <right/>
      <top style="medium">
        <color rgb="FF3B687F"/>
      </top>
      <bottom style="thin">
        <color rgb="FF3B687F"/>
      </bottom>
      <diagonal/>
    </border>
    <border>
      <left/>
      <right/>
      <top style="medium">
        <color rgb="FF3B687F"/>
      </top>
      <bottom style="thin">
        <color rgb="FF3B687F"/>
      </bottom>
      <diagonal/>
    </border>
    <border>
      <left/>
      <right style="medium">
        <color rgb="FF3B687F"/>
      </right>
      <top style="medium">
        <color rgb="FF3B687F"/>
      </top>
      <bottom style="thin">
        <color rgb="FF3B687F"/>
      </bottom>
      <diagonal/>
    </border>
    <border>
      <left style="dotted">
        <color rgb="FF3B687F"/>
      </left>
      <right style="dotted">
        <color rgb="FF3B687F"/>
      </right>
      <top style="thin">
        <color rgb="FF3B687F"/>
      </top>
      <bottom style="dotted">
        <color rgb="FF3B687F"/>
      </bottom>
      <diagonal/>
    </border>
    <border>
      <left style="dotted">
        <color rgb="FF3B687F"/>
      </left>
      <right style="dotted">
        <color rgb="FF3B687F"/>
      </right>
      <top style="dotted">
        <color rgb="FF3B687F"/>
      </top>
      <bottom style="dotted">
        <color rgb="FF3B687F"/>
      </bottom>
      <diagonal/>
    </border>
    <border>
      <left style="dotted">
        <color rgb="FF3B687F"/>
      </left>
      <right style="dotted">
        <color rgb="FF3B687F"/>
      </right>
      <top style="dotted">
        <color rgb="FF3B687F"/>
      </top>
      <bottom style="medium">
        <color rgb="FF3B687F"/>
      </bottom>
      <diagonal/>
    </border>
    <border>
      <left style="dotted">
        <color rgb="FF3B687F"/>
      </left>
      <right/>
      <top style="thin">
        <color rgb="FF3B687F"/>
      </top>
      <bottom style="dotted">
        <color rgb="FF3B687F"/>
      </bottom>
      <diagonal/>
    </border>
    <border>
      <left style="dotted">
        <color rgb="FF3B687F"/>
      </left>
      <right/>
      <top style="dotted">
        <color rgb="FF3B687F"/>
      </top>
      <bottom style="dotted">
        <color rgb="FF3B687F"/>
      </bottom>
      <diagonal/>
    </border>
    <border>
      <left style="dotted">
        <color rgb="FF3B687F"/>
      </left>
      <right/>
      <top style="dotted">
        <color rgb="FF3B687F"/>
      </top>
      <bottom style="medium">
        <color rgb="FF3B687F"/>
      </bottom>
      <diagonal/>
    </border>
    <border>
      <left style="thin">
        <color rgb="FF3B687F"/>
      </left>
      <right style="medium">
        <color rgb="FF3B687F"/>
      </right>
      <top style="thin">
        <color rgb="FF3B687F"/>
      </top>
      <bottom style="dotted">
        <color rgb="FF3B687F"/>
      </bottom>
      <diagonal/>
    </border>
    <border>
      <left style="thin">
        <color rgb="FF3B687F"/>
      </left>
      <right style="medium">
        <color rgb="FF3B687F"/>
      </right>
      <top style="dotted">
        <color rgb="FF3B687F"/>
      </top>
      <bottom style="dotted">
        <color rgb="FF3B687F"/>
      </bottom>
      <diagonal/>
    </border>
    <border>
      <left style="thin">
        <color rgb="FF3B687F"/>
      </left>
      <right style="medium">
        <color rgb="FF3B687F"/>
      </right>
      <top style="dotted">
        <color rgb="FF3B687F"/>
      </top>
      <bottom style="medium">
        <color rgb="FF3B687F"/>
      </bottom>
      <diagonal/>
    </border>
    <border>
      <left/>
      <right style="dotted">
        <color rgb="FF3B687F"/>
      </right>
      <top style="thin">
        <color rgb="FF3B687F"/>
      </top>
      <bottom style="dotted">
        <color rgb="FF3B687F"/>
      </bottom>
      <diagonal/>
    </border>
    <border>
      <left/>
      <right style="dotted">
        <color rgb="FF3B687F"/>
      </right>
      <top style="dotted">
        <color rgb="FF3B687F"/>
      </top>
      <bottom style="dotted">
        <color rgb="FF3B687F"/>
      </bottom>
      <diagonal/>
    </border>
    <border>
      <left/>
      <right style="dotted">
        <color rgb="FF3B687F"/>
      </right>
      <top style="dotted">
        <color rgb="FF3B687F"/>
      </top>
      <bottom style="medium">
        <color rgb="FF3B687F"/>
      </bottom>
      <diagonal/>
    </border>
    <border>
      <left style="medium">
        <color rgb="FF3B687F"/>
      </left>
      <right style="thin">
        <color rgb="FF3B687F"/>
      </right>
      <top style="thin">
        <color rgb="FF3B687F"/>
      </top>
      <bottom style="dotted">
        <color rgb="FF3B687F"/>
      </bottom>
      <diagonal/>
    </border>
    <border>
      <left style="medium">
        <color rgb="FF3B687F"/>
      </left>
      <right style="thin">
        <color rgb="FF3B687F"/>
      </right>
      <top style="dotted">
        <color rgb="FF3B687F"/>
      </top>
      <bottom style="dotted">
        <color rgb="FF3B687F"/>
      </bottom>
      <diagonal/>
    </border>
    <border>
      <left style="medium">
        <color rgb="FF3B687F"/>
      </left>
      <right style="thin">
        <color rgb="FF3B687F"/>
      </right>
      <top style="dotted">
        <color rgb="FF3B687F"/>
      </top>
      <bottom style="medium">
        <color rgb="FF3B687F"/>
      </bottom>
      <diagonal/>
    </border>
    <border>
      <left style="medium">
        <color rgb="FF3B687F"/>
      </left>
      <right style="medium">
        <color rgb="FF3B687F"/>
      </right>
      <top style="medium">
        <color rgb="FF3B687F"/>
      </top>
      <bottom style="thin">
        <color rgb="FF3B687F"/>
      </bottom>
      <diagonal/>
    </border>
    <border>
      <left style="medium">
        <color rgb="FF3B687F"/>
      </left>
      <right style="medium">
        <color rgb="FF3B687F"/>
      </right>
      <top style="thin">
        <color rgb="FF3B687F"/>
      </top>
      <bottom style="medium">
        <color rgb="FF3B687F"/>
      </bottom>
      <diagonal/>
    </border>
    <border>
      <left style="medium">
        <color rgb="FF3B687F"/>
      </left>
      <right style="thin">
        <color rgb="FF3B687F"/>
      </right>
      <top style="thin">
        <color rgb="FF3B687F"/>
      </top>
      <bottom/>
      <diagonal/>
    </border>
    <border>
      <left style="medium">
        <color rgb="FF3B687F"/>
      </left>
      <right style="thin">
        <color rgb="FF3B687F"/>
      </right>
      <top/>
      <bottom style="thin">
        <color rgb="FF3B687F"/>
      </bottom>
      <diagonal/>
    </border>
    <border>
      <left/>
      <right style="medium">
        <color rgb="FF3B687F"/>
      </right>
      <top style="thin">
        <color rgb="FF3B687F"/>
      </top>
      <bottom/>
      <diagonal/>
    </border>
    <border>
      <left/>
      <right style="thin">
        <color rgb="FF3B687F"/>
      </right>
      <top style="thin">
        <color rgb="FF3B687F"/>
      </top>
      <bottom style="thin">
        <color rgb="FF3B687F"/>
      </bottom>
      <diagonal/>
    </border>
    <border>
      <left/>
      <right style="thin">
        <color rgb="FF3B687F"/>
      </right>
      <top style="thin">
        <color rgb="FF3B687F"/>
      </top>
      <bottom style="medium">
        <color rgb="FF3B687F"/>
      </bottom>
      <diagonal/>
    </border>
    <border>
      <left style="medium">
        <color rgb="FF3B687F"/>
      </left>
      <right style="medium">
        <color rgb="FF3B687F"/>
      </right>
      <top style="thin">
        <color rgb="FF3B687F"/>
      </top>
      <bottom style="thin">
        <color rgb="FF3B687F"/>
      </bottom>
      <diagonal/>
    </border>
    <border>
      <left style="thin">
        <color rgb="FF3B687F"/>
      </left>
      <right style="medium">
        <color rgb="FF3B687F"/>
      </right>
      <top style="thin">
        <color rgb="FF3B687F"/>
      </top>
      <bottom/>
      <diagonal/>
    </border>
    <border>
      <left style="thin">
        <color rgb="FF3B687F"/>
      </left>
      <right style="thin">
        <color rgb="FF3B687F"/>
      </right>
      <top style="thin">
        <color rgb="FF3B687F"/>
      </top>
      <bottom/>
      <diagonal/>
    </border>
    <border>
      <left/>
      <right style="thin">
        <color rgb="FF3B687F"/>
      </right>
      <top style="medium">
        <color rgb="FF3B687F"/>
      </top>
      <bottom style="thin">
        <color rgb="FF3B687F"/>
      </bottom>
      <diagonal/>
    </border>
    <border>
      <left/>
      <right style="thin">
        <color rgb="FF3B687F"/>
      </right>
      <top style="medium">
        <color rgb="FF3B687F"/>
      </top>
      <bottom style="medium">
        <color rgb="FF3B687F"/>
      </bottom>
      <diagonal/>
    </border>
    <border>
      <left style="thin">
        <color rgb="FF3B687F"/>
      </left>
      <right style="medium">
        <color rgb="FF3B687F"/>
      </right>
      <top/>
      <bottom style="thin">
        <color rgb="FF3B687F"/>
      </bottom>
      <diagonal/>
    </border>
    <border>
      <left style="thin">
        <color rgb="FF3B687F"/>
      </left>
      <right style="thin">
        <color rgb="FF3B687F"/>
      </right>
      <top/>
      <bottom style="thin">
        <color rgb="FF3B687F"/>
      </bottom>
      <diagonal/>
    </border>
    <border>
      <left/>
      <right style="thin">
        <color rgb="FF3B687F"/>
      </right>
      <top/>
      <bottom style="thin">
        <color rgb="FF3B687F"/>
      </bottom>
      <diagonal/>
    </border>
    <border>
      <left style="medium">
        <color rgb="FF3B687F"/>
      </left>
      <right style="medium">
        <color rgb="FF3B687F"/>
      </right>
      <top/>
      <bottom style="thin">
        <color rgb="FF3B687F"/>
      </bottom>
      <diagonal/>
    </border>
    <border>
      <left style="thick">
        <color rgb="FF3B687F"/>
      </left>
      <right/>
      <top style="thick">
        <color rgb="FF3B687F"/>
      </top>
      <bottom style="thick">
        <color rgb="FF3B687F"/>
      </bottom>
      <diagonal/>
    </border>
    <border>
      <left/>
      <right/>
      <top style="thick">
        <color rgb="FF3B687F"/>
      </top>
      <bottom style="thick">
        <color rgb="FF3B687F"/>
      </bottom>
      <diagonal/>
    </border>
    <border>
      <left/>
      <right style="thick">
        <color rgb="FF3B687F"/>
      </right>
      <top style="thick">
        <color rgb="FF3B687F"/>
      </top>
      <bottom style="thick">
        <color rgb="FF3B687F"/>
      </bottom>
      <diagonal/>
    </border>
    <border>
      <left style="medium">
        <color rgb="FF3B687F"/>
      </left>
      <right style="thin">
        <color rgb="FF3B687F"/>
      </right>
      <top style="thick">
        <color rgb="FF3B687F"/>
      </top>
      <bottom style="thin">
        <color rgb="FF3B687F"/>
      </bottom>
      <diagonal/>
    </border>
    <border>
      <left/>
      <right style="hair">
        <color rgb="FF3B687F"/>
      </right>
      <top style="thick">
        <color rgb="FF3B687F"/>
      </top>
      <bottom style="thin">
        <color rgb="FF3B687F"/>
      </bottom>
      <diagonal/>
    </border>
    <border>
      <left style="hair">
        <color rgb="FF3B687F"/>
      </left>
      <right style="medium">
        <color rgb="FF3B687F"/>
      </right>
      <top style="thick">
        <color rgb="FF3B687F"/>
      </top>
      <bottom style="thin">
        <color rgb="FF3B687F"/>
      </bottom>
      <diagonal/>
    </border>
    <border>
      <left/>
      <right style="hair">
        <color rgb="FF3B687F"/>
      </right>
      <top style="thin">
        <color rgb="FF3B687F"/>
      </top>
      <bottom style="thin">
        <color rgb="FF3B687F"/>
      </bottom>
      <diagonal/>
    </border>
    <border>
      <left style="hair">
        <color rgb="FF3B687F"/>
      </left>
      <right style="medium">
        <color rgb="FF3B687F"/>
      </right>
      <top style="thin">
        <color rgb="FF3B687F"/>
      </top>
      <bottom style="thin">
        <color rgb="FF3B687F"/>
      </bottom>
      <diagonal/>
    </border>
    <border>
      <left/>
      <right style="hair">
        <color rgb="FF3B687F"/>
      </right>
      <top style="thin">
        <color rgb="FF3B687F"/>
      </top>
      <bottom style="medium">
        <color rgb="FF3B687F"/>
      </bottom>
      <diagonal/>
    </border>
    <border>
      <left style="hair">
        <color rgb="FF3B687F"/>
      </left>
      <right style="medium">
        <color rgb="FF3B687F"/>
      </right>
      <top style="thin">
        <color rgb="FF3B687F"/>
      </top>
      <bottom style="medium">
        <color rgb="FF3B687F"/>
      </bottom>
      <diagonal/>
    </border>
    <border>
      <left style="medium">
        <color rgb="FF3B687F"/>
      </left>
      <right/>
      <top style="thick">
        <color rgb="FF3B687F"/>
      </top>
      <bottom style="thin">
        <color rgb="FF3B687F"/>
      </bottom>
      <diagonal/>
    </border>
    <border>
      <left/>
      <right/>
      <top style="thick">
        <color rgb="FF3B687F"/>
      </top>
      <bottom style="thin">
        <color rgb="FF3B687F"/>
      </bottom>
      <diagonal/>
    </border>
    <border>
      <left style="medium">
        <color rgb="FF3B687F"/>
      </left>
      <right/>
      <top style="thin">
        <color rgb="FF3B687F"/>
      </top>
      <bottom style="thin">
        <color rgb="FF3B687F"/>
      </bottom>
      <diagonal/>
    </border>
    <border>
      <left/>
      <right/>
      <top style="thin">
        <color rgb="FF3B687F"/>
      </top>
      <bottom style="thin">
        <color rgb="FF3B687F"/>
      </bottom>
      <diagonal/>
    </border>
    <border>
      <left style="medium">
        <color rgb="FF3B687F"/>
      </left>
      <right/>
      <top style="thin">
        <color rgb="FF3B687F"/>
      </top>
      <bottom style="medium">
        <color rgb="FF3B687F"/>
      </bottom>
      <diagonal/>
    </border>
    <border>
      <left/>
      <right/>
      <top style="thin">
        <color rgb="FF3B687F"/>
      </top>
      <bottom style="medium">
        <color rgb="FF3B687F"/>
      </bottom>
      <diagonal/>
    </border>
    <border>
      <left style="medium">
        <color rgb="FF3B687F"/>
      </left>
      <right style="thin">
        <color rgb="FF3B687F"/>
      </right>
      <top style="dotted">
        <color rgb="FF3B687F"/>
      </top>
      <bottom/>
      <diagonal/>
    </border>
    <border>
      <left style="thin">
        <color rgb="FF3B687F"/>
      </left>
      <right/>
      <top style="thin">
        <color rgb="FF3B687F"/>
      </top>
      <bottom/>
      <diagonal/>
    </border>
    <border>
      <left/>
      <right/>
      <top style="thin">
        <color rgb="FF3B687F"/>
      </top>
      <bottom/>
      <diagonal/>
    </border>
    <border>
      <left style="thin">
        <color rgb="FF3B687F"/>
      </left>
      <right/>
      <top/>
      <bottom style="thin">
        <color rgb="FF3B687F"/>
      </bottom>
      <diagonal/>
    </border>
    <border>
      <left style="medium">
        <color rgb="FF3B687F"/>
      </left>
      <right style="medium">
        <color rgb="FF3B687F"/>
      </right>
      <top style="thin">
        <color rgb="FF3B687F"/>
      </top>
      <bottom/>
      <diagonal/>
    </border>
    <border>
      <left/>
      <right style="thin">
        <color rgb="FF3B687F"/>
      </right>
      <top style="thin">
        <color rgb="FF3B687F"/>
      </top>
      <bottom/>
      <diagonal/>
    </border>
    <border>
      <left style="thin">
        <color rgb="FF3B687F"/>
      </left>
      <right/>
      <top style="dotted">
        <color rgb="FF3B687F"/>
      </top>
      <bottom style="dotted">
        <color rgb="FF3B687F"/>
      </bottom>
      <diagonal/>
    </border>
    <border>
      <left/>
      <right/>
      <top style="dotted">
        <color rgb="FF3B687F"/>
      </top>
      <bottom style="dotted">
        <color rgb="FF3B687F"/>
      </bottom>
      <diagonal/>
    </border>
    <border>
      <left/>
      <right style="thin">
        <color rgb="FF3B687F"/>
      </right>
      <top style="dotted">
        <color rgb="FF3B687F"/>
      </top>
      <bottom style="dotted">
        <color rgb="FF3B687F"/>
      </bottom>
      <diagonal/>
    </border>
    <border>
      <left/>
      <right style="dotted">
        <color rgb="FF3B687F"/>
      </right>
      <top/>
      <bottom style="medium">
        <color rgb="FF3B687F"/>
      </bottom>
      <diagonal/>
    </border>
    <border>
      <left style="dotted">
        <color rgb="FF3B687F"/>
      </left>
      <right style="dotted">
        <color rgb="FF3B687F"/>
      </right>
      <top/>
      <bottom style="medium">
        <color rgb="FF3B687F"/>
      </bottom>
      <diagonal/>
    </border>
    <border>
      <left style="dotted">
        <color rgb="FF3B687F"/>
      </left>
      <right/>
      <top/>
      <bottom style="medium">
        <color rgb="FF3B687F"/>
      </bottom>
      <diagonal/>
    </border>
    <border>
      <left/>
      <right/>
      <top/>
      <bottom style="thin">
        <color rgb="FF3B687F"/>
      </bottom>
      <diagonal/>
    </border>
    <border>
      <left/>
      <right style="thin">
        <color rgb="FF3B687F"/>
      </right>
      <top style="medium">
        <color rgb="FF3B687F"/>
      </top>
      <bottom/>
      <diagonal/>
    </border>
    <border>
      <left style="medium">
        <color rgb="FF3B687F"/>
      </left>
      <right style="medium">
        <color rgb="FF3B687F"/>
      </right>
      <top style="medium">
        <color rgb="FF3B687F"/>
      </top>
      <bottom style="medium">
        <color rgb="FF3B687F"/>
      </bottom>
      <diagonal/>
    </border>
    <border>
      <left style="medium">
        <color rgb="FF3B687F"/>
      </left>
      <right style="medium">
        <color rgb="FF3B687F"/>
      </right>
      <top/>
      <bottom style="medium">
        <color rgb="FF3B687F"/>
      </bottom>
      <diagonal/>
    </border>
    <border>
      <left style="medium">
        <color rgb="FF3B687F"/>
      </left>
      <right style="medium">
        <color rgb="FF3B687F"/>
      </right>
      <top/>
      <bottom/>
      <diagonal/>
    </border>
    <border>
      <left style="medium">
        <color rgb="FF3B687F"/>
      </left>
      <right style="medium">
        <color rgb="FF3B687F"/>
      </right>
      <top style="medium">
        <color rgb="FF3B687F"/>
      </top>
      <bottom style="hair">
        <color rgb="FF3B687F"/>
      </bottom>
      <diagonal/>
    </border>
    <border>
      <left style="medium">
        <color rgb="FF3B687F"/>
      </left>
      <right style="medium">
        <color rgb="FF3B687F"/>
      </right>
      <top style="hair">
        <color rgb="FF3B687F"/>
      </top>
      <bottom style="hair">
        <color rgb="FF3B687F"/>
      </bottom>
      <diagonal/>
    </border>
    <border>
      <left style="medium">
        <color rgb="FF3B687F"/>
      </left>
      <right style="medium">
        <color rgb="FF3B687F"/>
      </right>
      <top style="hair">
        <color rgb="FF3B687F"/>
      </top>
      <bottom style="medium">
        <color rgb="FF3B687F"/>
      </bottom>
      <diagonal/>
    </border>
  </borders>
  <cellStyleXfs count="2">
    <xf numFmtId="0" fontId="0" fillId="0" borderId="0"/>
    <xf numFmtId="0" fontId="10" fillId="0" borderId="0" applyNumberFormat="0" applyFill="0" applyBorder="0" applyAlignment="0" applyProtection="0"/>
  </cellStyleXfs>
  <cellXfs count="456">
    <xf numFmtId="0" fontId="0" fillId="0" borderId="0" xfId="0"/>
    <xf numFmtId="0" fontId="0" fillId="0" borderId="0" xfId="0" applyAlignment="1">
      <alignment wrapText="1"/>
    </xf>
    <xf numFmtId="0" fontId="2" fillId="0" borderId="0" xfId="0" applyFont="1" applyAlignment="1">
      <alignment wrapText="1"/>
    </xf>
    <xf numFmtId="0" fontId="8" fillId="0" borderId="0" xfId="0" applyFont="1"/>
    <xf numFmtId="0" fontId="9" fillId="0" borderId="0" xfId="0" applyFont="1"/>
    <xf numFmtId="0" fontId="0" fillId="0" borderId="0" xfId="0" applyAlignment="1">
      <alignment vertical="top"/>
    </xf>
    <xf numFmtId="0" fontId="5" fillId="2" borderId="1" xfId="0"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4" borderId="38" xfId="0" applyFont="1" applyFill="1" applyBorder="1" applyAlignment="1" applyProtection="1">
      <alignment horizontal="center" vertical="top" wrapText="1"/>
      <protection locked="0"/>
    </xf>
    <xf numFmtId="0" fontId="0" fillId="0" borderId="16" xfId="0" applyBorder="1"/>
    <xf numFmtId="0" fontId="0" fillId="4" borderId="77" xfId="0" applyFill="1" applyBorder="1"/>
    <xf numFmtId="0" fontId="0" fillId="2" borderId="19" xfId="0" applyFill="1"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14" fillId="0" borderId="84" xfId="0" applyFont="1" applyBorder="1" applyAlignment="1">
      <alignment vertical="center"/>
    </xf>
    <xf numFmtId="0" fontId="14" fillId="0" borderId="85" xfId="0" applyFont="1" applyBorder="1" applyAlignment="1">
      <alignment vertical="center"/>
    </xf>
    <xf numFmtId="0" fontId="14" fillId="0" borderId="86" xfId="0" applyFont="1" applyBorder="1" applyAlignment="1">
      <alignment vertical="center"/>
    </xf>
    <xf numFmtId="0" fontId="14" fillId="0" borderId="87" xfId="0" applyFont="1" applyBorder="1" applyAlignment="1">
      <alignment vertical="center"/>
    </xf>
    <xf numFmtId="0" fontId="15" fillId="0" borderId="23" xfId="1" applyFont="1" applyBorder="1" applyAlignment="1">
      <alignment vertical="center"/>
    </xf>
    <xf numFmtId="0" fontId="14" fillId="0" borderId="88" xfId="0" applyFont="1" applyBorder="1" applyAlignment="1">
      <alignment vertical="center"/>
    </xf>
    <xf numFmtId="0" fontId="14" fillId="0" borderId="89" xfId="0" applyFont="1" applyBorder="1" applyAlignment="1">
      <alignment vertical="center"/>
    </xf>
    <xf numFmtId="0" fontId="0" fillId="0" borderId="0" xfId="0" applyAlignment="1">
      <alignment vertical="top" wrapText="1"/>
    </xf>
    <xf numFmtId="0" fontId="0" fillId="0" borderId="0" xfId="0" applyProtection="1">
      <protection locked="0"/>
    </xf>
    <xf numFmtId="0" fontId="0" fillId="6" borderId="0" xfId="0" applyFill="1"/>
    <xf numFmtId="0" fontId="0" fillId="6" borderId="0" xfId="0" applyFill="1" applyAlignment="1">
      <alignment wrapText="1"/>
    </xf>
    <xf numFmtId="0" fontId="0" fillId="6" borderId="0" xfId="0" applyFill="1" applyAlignment="1">
      <alignment horizontal="center" wrapText="1"/>
    </xf>
    <xf numFmtId="0" fontId="0" fillId="6" borderId="0" xfId="0" applyFill="1" applyProtection="1">
      <protection locked="0"/>
    </xf>
    <xf numFmtId="0" fontId="14" fillId="6" borderId="0" xfId="0" applyFont="1" applyFill="1" applyBorder="1" applyAlignment="1">
      <alignment vertical="center"/>
    </xf>
    <xf numFmtId="0" fontId="11" fillId="6" borderId="0" xfId="0" applyFont="1" applyFill="1" applyBorder="1" applyAlignment="1">
      <alignment horizontal="center"/>
    </xf>
    <xf numFmtId="0" fontId="0" fillId="6" borderId="0" xfId="0" applyFill="1" applyBorder="1"/>
    <xf numFmtId="0" fontId="2" fillId="6" borderId="7" xfId="0" applyFont="1" applyFill="1" applyBorder="1" applyAlignment="1" applyProtection="1">
      <alignment vertical="center" wrapText="1"/>
    </xf>
    <xf numFmtId="0" fontId="3" fillId="6" borderId="0" xfId="0" applyFont="1" applyFill="1" applyProtection="1">
      <protection locked="0"/>
    </xf>
    <xf numFmtId="0" fontId="3" fillId="0" borderId="0" xfId="0" applyFont="1" applyProtection="1">
      <protection locked="0"/>
    </xf>
    <xf numFmtId="0" fontId="3" fillId="6" borderId="16" xfId="0" applyFont="1" applyFill="1" applyBorder="1" applyAlignment="1" applyProtection="1">
      <alignment vertical="center" wrapText="1"/>
    </xf>
    <xf numFmtId="0" fontId="3" fillId="6" borderId="37" xfId="0" applyFont="1" applyFill="1" applyBorder="1" applyAlignment="1" applyProtection="1">
      <alignment horizontal="left" vertical="center" wrapText="1"/>
    </xf>
    <xf numFmtId="0" fontId="2" fillId="6" borderId="37"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3" fillId="0" borderId="1" xfId="0" applyFont="1" applyBorder="1" applyAlignment="1" applyProtection="1">
      <alignment vertical="center" wrapText="1"/>
    </xf>
    <xf numFmtId="0" fontId="3" fillId="0" borderId="38" xfId="0" applyFont="1" applyBorder="1" applyAlignment="1" applyProtection="1">
      <alignment vertical="center" wrapText="1"/>
    </xf>
    <xf numFmtId="0" fontId="3" fillId="0" borderId="20" xfId="0" applyFont="1" applyBorder="1" applyProtection="1"/>
    <xf numFmtId="0" fontId="3" fillId="0" borderId="1"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21" fillId="10" borderId="13" xfId="0" applyFont="1" applyFill="1" applyBorder="1" applyAlignment="1" applyProtection="1">
      <alignment vertical="center" wrapText="1"/>
    </xf>
    <xf numFmtId="0" fontId="3" fillId="9" borderId="16" xfId="0" applyFont="1" applyFill="1" applyBorder="1" applyAlignment="1" applyProtection="1">
      <alignment vertical="center" wrapText="1"/>
    </xf>
    <xf numFmtId="0" fontId="3" fillId="6" borderId="60" xfId="0" applyFont="1" applyFill="1" applyBorder="1" applyAlignment="1" applyProtection="1">
      <alignment horizontal="left" vertical="top" wrapText="1"/>
    </xf>
    <xf numFmtId="0" fontId="3" fillId="6" borderId="61" xfId="0" applyFont="1" applyFill="1" applyBorder="1" applyAlignment="1" applyProtection="1">
      <alignment horizontal="left" vertical="top" wrapText="1"/>
    </xf>
    <xf numFmtId="0" fontId="16" fillId="5" borderId="6" xfId="0" applyFont="1" applyFill="1" applyBorder="1" applyAlignment="1">
      <alignment vertical="center"/>
    </xf>
    <xf numFmtId="0" fontId="16" fillId="5" borderId="4" xfId="0" applyFont="1" applyFill="1" applyBorder="1" applyAlignment="1">
      <alignment vertical="center"/>
    </xf>
    <xf numFmtId="0" fontId="16" fillId="5" borderId="5" xfId="0" applyFont="1" applyFill="1" applyBorder="1" applyAlignment="1">
      <alignment vertical="center"/>
    </xf>
    <xf numFmtId="0" fontId="16" fillId="0" borderId="26" xfId="0" applyFont="1" applyFill="1" applyBorder="1" applyAlignment="1">
      <alignment vertical="center"/>
    </xf>
    <xf numFmtId="0" fontId="0" fillId="6" borderId="0" xfId="0" applyFill="1" applyAlignment="1">
      <alignment horizontal="left" wrapText="1"/>
    </xf>
    <xf numFmtId="0" fontId="15" fillId="0" borderId="23" xfId="1" applyFont="1" applyFill="1" applyBorder="1" applyAlignment="1">
      <alignment vertical="center"/>
    </xf>
    <xf numFmtId="0" fontId="5" fillId="3" borderId="29" xfId="0" applyFont="1" applyFill="1" applyBorder="1" applyAlignment="1" applyProtection="1">
      <alignment horizontal="center" vertical="top" wrapText="1"/>
      <protection locked="0"/>
    </xf>
    <xf numFmtId="0" fontId="5" fillId="4" borderId="31" xfId="0" applyFont="1" applyFill="1" applyBorder="1" applyAlignment="1" applyProtection="1">
      <alignment horizontal="center" vertical="top" wrapText="1"/>
      <protection locked="0"/>
    </xf>
    <xf numFmtId="0" fontId="15" fillId="0" borderId="25" xfId="1" applyFont="1" applyBorder="1" applyAlignment="1">
      <alignment vertical="center"/>
    </xf>
    <xf numFmtId="0" fontId="0" fillId="6" borderId="0" xfId="0" applyFill="1" applyAlignment="1" applyProtection="1">
      <alignment wrapText="1"/>
    </xf>
    <xf numFmtId="0" fontId="0" fillId="6" borderId="0" xfId="0" applyFill="1" applyAlignment="1" applyProtection="1">
      <alignment horizontal="center" wrapText="1"/>
    </xf>
    <xf numFmtId="0" fontId="0" fillId="6" borderId="0" xfId="0" applyFill="1" applyAlignment="1" applyProtection="1">
      <alignment horizontal="left" vertical="top" wrapText="1"/>
    </xf>
    <xf numFmtId="0" fontId="3" fillId="2" borderId="39" xfId="0" applyFont="1" applyFill="1" applyBorder="1" applyAlignment="1" applyProtection="1">
      <alignment horizontal="center" vertical="center" wrapText="1"/>
    </xf>
    <xf numFmtId="0" fontId="3" fillId="0" borderId="39" xfId="0" applyFont="1" applyFill="1" applyBorder="1" applyAlignment="1" applyProtection="1">
      <alignment vertical="center" wrapText="1"/>
    </xf>
    <xf numFmtId="0" fontId="3" fillId="4" borderId="39" xfId="0" applyFont="1" applyFill="1" applyBorder="1" applyAlignment="1" applyProtection="1">
      <alignment horizontal="center" vertical="center" wrapText="1"/>
    </xf>
    <xf numFmtId="0" fontId="3" fillId="0" borderId="9" xfId="0" applyFont="1" applyFill="1" applyBorder="1" applyAlignment="1" applyProtection="1">
      <alignment vertical="center" wrapText="1"/>
    </xf>
    <xf numFmtId="0" fontId="0" fillId="6" borderId="0" xfId="0" applyFill="1" applyProtection="1"/>
    <xf numFmtId="0" fontId="2" fillId="0" borderId="14" xfId="0" applyFont="1" applyBorder="1" applyAlignment="1" applyProtection="1">
      <alignment wrapText="1"/>
    </xf>
    <xf numFmtId="0" fontId="3" fillId="0" borderId="42" xfId="0" applyFont="1" applyFill="1" applyBorder="1" applyAlignment="1" applyProtection="1">
      <alignment horizontal="center" vertical="center" wrapText="1"/>
    </xf>
    <xf numFmtId="0" fontId="4" fillId="0" borderId="60" xfId="0" applyFont="1" applyBorder="1" applyAlignment="1" applyProtection="1">
      <alignment vertical="top" wrapText="1"/>
    </xf>
    <xf numFmtId="0" fontId="4" fillId="0" borderId="56" xfId="0" applyFont="1" applyBorder="1" applyAlignment="1" applyProtection="1">
      <alignment vertical="top" wrapText="1"/>
    </xf>
    <xf numFmtId="0" fontId="0" fillId="6" borderId="0" xfId="0" applyFill="1" applyAlignment="1" applyProtection="1">
      <alignment vertical="top" wrapText="1"/>
    </xf>
    <xf numFmtId="0" fontId="4" fillId="0" borderId="57" xfId="0" applyFont="1" applyBorder="1" applyAlignment="1" applyProtection="1">
      <alignment vertical="top" wrapText="1"/>
    </xf>
    <xf numFmtId="0" fontId="0" fillId="0" borderId="0" xfId="0" applyAlignment="1" applyProtection="1">
      <alignment wrapText="1"/>
    </xf>
    <xf numFmtId="0" fontId="0" fillId="0" borderId="0" xfId="0" applyAlignment="1" applyProtection="1">
      <alignment horizontal="center" wrapText="1"/>
    </xf>
    <xf numFmtId="0" fontId="3" fillId="6" borderId="0" xfId="0" applyFont="1" applyFill="1" applyProtection="1"/>
    <xf numFmtId="0" fontId="23" fillId="6" borderId="37" xfId="0" applyNumberFormat="1" applyFont="1" applyFill="1" applyBorder="1" applyAlignment="1" applyProtection="1">
      <alignment vertical="center" wrapText="1"/>
    </xf>
    <xf numFmtId="0" fontId="3" fillId="6" borderId="37" xfId="0" applyFont="1" applyFill="1" applyBorder="1" applyAlignment="1" applyProtection="1">
      <alignment vertical="center" wrapText="1"/>
    </xf>
    <xf numFmtId="0" fontId="3" fillId="6" borderId="37" xfId="0" applyNumberFormat="1" applyFont="1" applyFill="1" applyBorder="1" applyAlignment="1" applyProtection="1">
      <alignment vertical="center" wrapText="1"/>
    </xf>
    <xf numFmtId="0" fontId="6" fillId="6" borderId="0"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2" fillId="6" borderId="37" xfId="0" applyFont="1" applyFill="1" applyBorder="1" applyAlignment="1" applyProtection="1">
      <alignmen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0" xfId="0" applyProtection="1"/>
    <xf numFmtId="0" fontId="0" fillId="6" borderId="0" xfId="0" applyFill="1" applyAlignment="1" applyProtection="1">
      <alignment vertical="top"/>
    </xf>
    <xf numFmtId="0" fontId="0" fillId="6" borderId="0" xfId="0" applyFill="1" applyAlignment="1" applyProtection="1">
      <alignment horizontal="center"/>
    </xf>
    <xf numFmtId="0" fontId="4" fillId="5" borderId="35"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shrinkToFit="1"/>
    </xf>
    <xf numFmtId="0" fontId="2" fillId="6" borderId="4" xfId="0" applyFont="1" applyFill="1" applyBorder="1" applyAlignment="1" applyProtection="1">
      <alignment horizontal="left" vertical="top" wrapText="1" shrinkToFit="1"/>
    </xf>
    <xf numFmtId="0" fontId="27" fillId="6" borderId="4" xfId="0" applyFont="1" applyFill="1" applyBorder="1" applyAlignment="1" applyProtection="1">
      <alignment vertical="top" wrapText="1"/>
    </xf>
    <xf numFmtId="0" fontId="27" fillId="6" borderId="7" xfId="0" applyFont="1" applyFill="1" applyBorder="1" applyAlignment="1" applyProtection="1">
      <alignment vertical="top" wrapText="1"/>
    </xf>
    <xf numFmtId="0" fontId="5" fillId="6" borderId="4" xfId="0" applyFont="1" applyFill="1" applyBorder="1" applyAlignment="1" applyProtection="1">
      <alignment horizontal="center" vertical="top" wrapText="1"/>
    </xf>
    <xf numFmtId="0" fontId="3" fillId="2" borderId="58" xfId="0" applyFont="1" applyFill="1" applyBorder="1" applyAlignment="1" applyProtection="1">
      <alignment horizontal="center" vertical="center" wrapText="1"/>
    </xf>
    <xf numFmtId="0" fontId="3" fillId="4" borderId="58" xfId="0" applyFont="1" applyFill="1" applyBorder="1" applyAlignment="1" applyProtection="1">
      <alignment horizontal="center" vertical="center" wrapText="1"/>
    </xf>
    <xf numFmtId="0" fontId="4" fillId="0" borderId="55" xfId="0" applyFont="1" applyBorder="1" applyAlignment="1" applyProtection="1">
      <alignment vertical="top" wrapText="1"/>
    </xf>
    <xf numFmtId="0" fontId="4" fillId="0" borderId="90" xfId="0" applyFont="1" applyBorder="1" applyAlignment="1" applyProtection="1">
      <alignment vertical="top" wrapText="1"/>
    </xf>
    <xf numFmtId="0" fontId="0" fillId="0" borderId="50" xfId="0" applyBorder="1" applyAlignment="1" applyProtection="1">
      <alignment horizontal="center"/>
    </xf>
    <xf numFmtId="0" fontId="0" fillId="0" borderId="0" xfId="0" applyAlignment="1" applyProtection="1">
      <alignment vertical="top"/>
    </xf>
    <xf numFmtId="0" fontId="0" fillId="0" borderId="0" xfId="0" applyAlignment="1" applyProtection="1">
      <alignment horizontal="center"/>
    </xf>
    <xf numFmtId="0" fontId="6" fillId="6" borderId="7" xfId="0" applyFont="1" applyFill="1" applyBorder="1" applyAlignment="1" applyProtection="1">
      <alignment horizontal="center" vertical="center" wrapText="1"/>
    </xf>
    <xf numFmtId="0" fontId="0" fillId="6" borderId="7" xfId="0" applyFill="1" applyBorder="1" applyAlignment="1" applyProtection="1">
      <alignment horizontal="center"/>
    </xf>
    <xf numFmtId="0" fontId="0" fillId="6" borderId="7" xfId="0" applyFill="1" applyBorder="1" applyProtection="1"/>
    <xf numFmtId="0" fontId="7" fillId="2" borderId="59"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0" fillId="0" borderId="49" xfId="0" applyBorder="1" applyAlignment="1" applyProtection="1">
      <alignment horizontal="center" wrapText="1"/>
      <protection locked="0"/>
    </xf>
    <xf numFmtId="0" fontId="0" fillId="0" borderId="50" xfId="0" applyBorder="1" applyAlignment="1" applyProtection="1">
      <alignment horizontal="center" wrapText="1"/>
      <protection locked="0"/>
    </xf>
    <xf numFmtId="0" fontId="0" fillId="6" borderId="0" xfId="0" applyFill="1" applyAlignment="1" applyProtection="1">
      <alignment wrapText="1"/>
      <protection locked="0"/>
    </xf>
    <xf numFmtId="0" fontId="0" fillId="6" borderId="0" xfId="0" applyFill="1" applyAlignment="1" applyProtection="1">
      <alignment horizontal="left" vertical="top" wrapText="1"/>
      <protection locked="0"/>
    </xf>
    <xf numFmtId="0" fontId="0" fillId="0" borderId="0" xfId="0" applyAlignment="1" applyProtection="1">
      <alignment wrapText="1"/>
      <protection locked="0"/>
    </xf>
    <xf numFmtId="0" fontId="4" fillId="5" borderId="27" xfId="0" applyFont="1" applyFill="1" applyBorder="1" applyAlignment="1" applyProtection="1">
      <alignment vertical="top" wrapText="1"/>
    </xf>
    <xf numFmtId="0" fontId="2" fillId="0" borderId="93" xfId="0" applyFont="1" applyBorder="1" applyAlignment="1" applyProtection="1">
      <alignment horizontal="left" vertical="center" wrapText="1"/>
    </xf>
    <xf numFmtId="0" fontId="2" fillId="0" borderId="102" xfId="0" applyFont="1" applyBorder="1" applyAlignment="1" applyProtection="1">
      <alignment horizontal="left" vertical="center" wrapText="1"/>
    </xf>
    <xf numFmtId="0" fontId="4" fillId="5" borderId="61" xfId="0" applyFont="1" applyFill="1" applyBorder="1" applyAlignment="1" applyProtection="1">
      <alignment vertical="top" wrapText="1"/>
    </xf>
    <xf numFmtId="0" fontId="0" fillId="0" borderId="13" xfId="0" applyBorder="1" applyAlignment="1" applyProtection="1">
      <alignment vertical="top" wrapText="1"/>
    </xf>
    <xf numFmtId="0" fontId="5" fillId="0" borderId="15" xfId="0" applyFont="1" applyBorder="1" applyAlignment="1" applyProtection="1">
      <alignment horizontal="center" vertical="center" wrapText="1"/>
      <protection locked="0"/>
    </xf>
    <xf numFmtId="0" fontId="0" fillId="0" borderId="16" xfId="0" applyBorder="1" applyAlignment="1" applyProtection="1">
      <alignment vertical="top" wrapText="1"/>
    </xf>
    <xf numFmtId="0" fontId="5" fillId="0" borderId="18" xfId="0" applyFont="1" applyBorder="1" applyAlignment="1" applyProtection="1">
      <alignment horizontal="center" vertical="center" wrapText="1"/>
      <protection locked="0"/>
    </xf>
    <xf numFmtId="0" fontId="0" fillId="0" borderId="16" xfId="0" applyBorder="1" applyAlignment="1" applyProtection="1">
      <alignment wrapText="1"/>
    </xf>
    <xf numFmtId="0" fontId="0" fillId="0" borderId="16" xfId="0" applyBorder="1" applyAlignment="1" applyProtection="1">
      <alignment horizontal="left" vertical="top" wrapText="1"/>
    </xf>
    <xf numFmtId="0" fontId="0" fillId="0" borderId="19" xfId="0" applyBorder="1" applyAlignment="1" applyProtection="1">
      <alignment vertical="top" wrapText="1"/>
    </xf>
    <xf numFmtId="0" fontId="5" fillId="0" borderId="21" xfId="0" applyFont="1" applyBorder="1" applyAlignment="1" applyProtection="1">
      <alignment horizontal="center" vertical="center" wrapText="1"/>
      <protection locked="0"/>
    </xf>
    <xf numFmtId="0" fontId="0" fillId="0" borderId="5" xfId="0" applyFont="1" applyBorder="1" applyAlignment="1" applyProtection="1">
      <alignment horizontal="left" wrapText="1"/>
    </xf>
    <xf numFmtId="0" fontId="5" fillId="2" borderId="29"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top" wrapText="1"/>
      <protection locked="0"/>
    </xf>
    <xf numFmtId="0" fontId="5" fillId="3" borderId="14" xfId="0" applyFont="1" applyFill="1" applyBorder="1" applyAlignment="1" applyProtection="1">
      <alignment horizontal="center" vertical="top" wrapText="1"/>
      <protection locked="0"/>
    </xf>
    <xf numFmtId="0" fontId="5" fillId="4" borderId="15" xfId="0" applyFont="1" applyFill="1" applyBorder="1" applyAlignment="1" applyProtection="1">
      <alignment horizontal="center" vertical="top" wrapText="1"/>
      <protection locked="0"/>
    </xf>
    <xf numFmtId="0" fontId="4" fillId="5" borderId="35" xfId="0" applyFont="1" applyFill="1" applyBorder="1" applyAlignment="1" applyProtection="1">
      <alignment horizontal="left" vertical="top" wrapText="1"/>
    </xf>
    <xf numFmtId="0" fontId="4" fillId="5" borderId="13" xfId="0" applyFont="1" applyFill="1" applyBorder="1" applyAlignment="1" applyProtection="1">
      <alignment horizontal="left" vertical="top" wrapText="1"/>
    </xf>
    <xf numFmtId="0" fontId="4" fillId="5" borderId="13" xfId="0" applyFont="1" applyFill="1" applyBorder="1" applyAlignment="1" applyProtection="1">
      <alignment vertical="top" wrapText="1"/>
    </xf>
    <xf numFmtId="0" fontId="3" fillId="0" borderId="0" xfId="0" applyFont="1" applyProtection="1"/>
    <xf numFmtId="0" fontId="23" fillId="10" borderId="15" xfId="0" applyNumberFormat="1" applyFont="1" applyFill="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9" borderId="18" xfId="0" applyFont="1" applyFill="1" applyBorder="1" applyAlignment="1" applyProtection="1">
      <alignment vertical="center" wrapText="1"/>
      <protection locked="0"/>
    </xf>
    <xf numFmtId="0" fontId="3" fillId="0" borderId="18" xfId="0" applyNumberFormat="1" applyFont="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6" borderId="19" xfId="0" applyFont="1" applyFill="1" applyBorder="1" applyAlignment="1" applyProtection="1">
      <alignment vertical="center" wrapText="1"/>
      <protection locked="0"/>
    </xf>
    <xf numFmtId="0" fontId="3" fillId="6" borderId="37" xfId="0" applyFont="1" applyFill="1" applyBorder="1" applyAlignment="1" applyProtection="1">
      <alignment vertical="center" wrapText="1"/>
      <protection locked="0"/>
    </xf>
    <xf numFmtId="0" fontId="2" fillId="6" borderId="37"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66" xfId="0" applyFont="1" applyBorder="1" applyAlignment="1" applyProtection="1">
      <alignment vertical="center" wrapText="1"/>
      <protection locked="0"/>
    </xf>
    <xf numFmtId="0" fontId="3" fillId="0" borderId="93" xfId="0" applyFont="1" applyBorder="1" applyAlignment="1" applyProtection="1">
      <alignment vertical="center" wrapText="1"/>
      <protection locked="0"/>
    </xf>
    <xf numFmtId="0" fontId="5" fillId="0" borderId="36" xfId="0" applyFont="1" applyFill="1" applyBorder="1" applyAlignment="1" applyProtection="1">
      <alignment horizontal="center" vertical="top" wrapText="1"/>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3" fillId="8" borderId="73" xfId="0" applyFont="1" applyFill="1" applyBorder="1" applyAlignment="1" applyProtection="1">
      <alignment vertical="center" wrapText="1"/>
      <protection locked="0"/>
    </xf>
    <xf numFmtId="0" fontId="3" fillId="0" borderId="61"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58" xfId="0" applyFont="1" applyBorder="1" applyAlignment="1" applyProtection="1">
      <alignment vertical="center"/>
      <protection locked="0"/>
    </xf>
    <xf numFmtId="0" fontId="3" fillId="8" borderId="65" xfId="0" applyFont="1" applyFill="1" applyBorder="1" applyAlignment="1" applyProtection="1">
      <alignment vertical="center" wrapText="1"/>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16"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23" xfId="0" applyFont="1" applyFill="1" applyBorder="1" applyAlignment="1" applyProtection="1">
      <alignment vertical="center" wrapText="1"/>
      <protection locked="0"/>
    </xf>
    <xf numFmtId="0" fontId="3" fillId="0" borderId="23" xfId="0" applyFont="1" applyFill="1" applyBorder="1" applyAlignment="1" applyProtection="1">
      <alignment vertical="center"/>
      <protection locked="0"/>
    </xf>
    <xf numFmtId="0" fontId="3" fillId="8" borderId="59" xfId="0" applyFont="1" applyFill="1" applyBorder="1" applyAlignment="1" applyProtection="1">
      <alignment vertical="center" wrapText="1"/>
      <protection locked="0"/>
    </xf>
    <xf numFmtId="0" fontId="3" fillId="0" borderId="1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25" xfId="0" applyFont="1" applyBorder="1" applyAlignment="1" applyProtection="1">
      <alignment vertical="center" wrapText="1"/>
      <protection locked="0"/>
    </xf>
    <xf numFmtId="0" fontId="4" fillId="5" borderId="13" xfId="0" applyFont="1" applyFill="1" applyBorder="1" applyAlignment="1" applyProtection="1">
      <alignment horizontal="left" vertical="top" wrapText="1"/>
    </xf>
    <xf numFmtId="0" fontId="4" fillId="5" borderId="13" xfId="0" applyFont="1" applyFill="1" applyBorder="1" applyAlignment="1" applyProtection="1">
      <alignment vertical="top" wrapText="1"/>
    </xf>
    <xf numFmtId="0" fontId="2" fillId="0" borderId="17" xfId="0" applyFont="1" applyBorder="1" applyAlignment="1" applyProtection="1">
      <alignment horizontal="left" vertical="center" wrapText="1"/>
    </xf>
    <xf numFmtId="0" fontId="4" fillId="5" borderId="35" xfId="0" applyFont="1" applyFill="1" applyBorder="1" applyAlignment="1" applyProtection="1">
      <alignment horizontal="left" vertical="top" wrapText="1"/>
    </xf>
    <xf numFmtId="0" fontId="3" fillId="0" borderId="73" xfId="0" applyFont="1" applyBorder="1" applyAlignment="1" applyProtection="1">
      <alignment vertical="center" wrapText="1"/>
      <protection locked="0"/>
    </xf>
    <xf numFmtId="0" fontId="25" fillId="0" borderId="61"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0" fontId="25" fillId="0" borderId="72" xfId="0" applyFont="1" applyBorder="1" applyAlignment="1" applyProtection="1">
      <alignment horizontal="center" vertical="center"/>
      <protection locked="0"/>
    </xf>
    <xf numFmtId="0" fontId="25" fillId="0" borderId="58" xfId="0" applyFont="1" applyBorder="1" applyAlignment="1" applyProtection="1">
      <alignment vertical="center" wrapText="1"/>
      <protection locked="0"/>
    </xf>
    <xf numFmtId="0" fontId="3" fillId="0" borderId="65" xfId="0" applyFont="1" applyBorder="1" applyAlignment="1" applyProtection="1">
      <alignment vertical="center" wrapText="1"/>
      <protection locked="0"/>
    </xf>
    <xf numFmtId="0" fontId="25" fillId="0" borderId="16"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63"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3" fillId="0" borderId="94" xfId="0" applyFont="1" applyBorder="1" applyAlignment="1" applyProtection="1">
      <alignment vertical="center" wrapText="1"/>
      <protection locked="0"/>
    </xf>
    <xf numFmtId="0" fontId="3" fillId="0" borderId="60"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95" xfId="0" applyFont="1" applyBorder="1" applyAlignment="1" applyProtection="1">
      <alignment horizontal="center" vertical="center"/>
      <protection locked="0"/>
    </xf>
    <xf numFmtId="0" fontId="25" fillId="0" borderId="62" xfId="0" applyFont="1" applyBorder="1" applyAlignment="1" applyProtection="1">
      <alignment horizontal="center" vertical="center"/>
      <protection locked="0"/>
    </xf>
    <xf numFmtId="0" fontId="3" fillId="0" borderId="59" xfId="0" applyFont="1" applyBorder="1" applyAlignment="1" applyProtection="1">
      <alignment vertical="center" wrapText="1"/>
      <protection locked="0"/>
    </xf>
    <xf numFmtId="0" fontId="25" fillId="0" borderId="19"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3" xfId="0" applyFont="1" applyBorder="1" applyAlignment="1" applyProtection="1">
      <alignment vertical="center" wrapText="1"/>
      <protection locked="0"/>
    </xf>
    <xf numFmtId="0" fontId="25" fillId="0" borderId="25" xfId="0" applyFont="1" applyBorder="1" applyAlignment="1" applyProtection="1">
      <alignment vertical="center"/>
      <protection locked="0"/>
    </xf>
    <xf numFmtId="0" fontId="0" fillId="0" borderId="32" xfId="0" applyBorder="1" applyAlignment="1" applyProtection="1">
      <alignment horizontal="center"/>
      <protection locked="0"/>
    </xf>
    <xf numFmtId="0" fontId="5" fillId="0" borderId="18" xfId="0" applyFont="1" applyFill="1" applyBorder="1" applyAlignment="1" applyProtection="1">
      <alignment horizontal="center" vertical="top" wrapText="1"/>
      <protection locked="0"/>
    </xf>
    <xf numFmtId="0" fontId="7" fillId="2" borderId="59" xfId="0" applyFont="1" applyFill="1" applyBorder="1" applyAlignment="1" applyProtection="1">
      <alignment horizontal="center" vertical="top" wrapText="1"/>
      <protection locked="0"/>
    </xf>
    <xf numFmtId="0" fontId="7" fillId="4" borderId="59" xfId="0" applyFont="1" applyFill="1" applyBorder="1" applyAlignment="1" applyProtection="1">
      <alignment horizontal="center" vertical="top" wrapText="1"/>
      <protection locked="0"/>
    </xf>
    <xf numFmtId="0" fontId="2" fillId="0" borderId="0" xfId="0" applyFont="1" applyAlignment="1" applyProtection="1">
      <alignment wrapText="1"/>
    </xf>
    <xf numFmtId="0" fontId="4" fillId="5" borderId="13" xfId="0" applyFont="1" applyFill="1" applyBorder="1" applyAlignment="1" applyProtection="1">
      <alignment vertical="top" wrapText="1"/>
    </xf>
    <xf numFmtId="0" fontId="5" fillId="2" borderId="14" xfId="0" applyFont="1" applyFill="1" applyBorder="1" applyAlignment="1" applyProtection="1">
      <alignment horizontal="center" vertical="top" wrapText="1"/>
      <protection locked="0"/>
    </xf>
    <xf numFmtId="0" fontId="5" fillId="3" borderId="14" xfId="0" applyFont="1" applyFill="1" applyBorder="1" applyAlignment="1" applyProtection="1">
      <alignment horizontal="center" vertical="top" wrapText="1"/>
      <protection locked="0"/>
    </xf>
    <xf numFmtId="0" fontId="5" fillId="4" borderId="15" xfId="0" applyFont="1" applyFill="1" applyBorder="1" applyAlignment="1" applyProtection="1">
      <alignment horizontal="center" vertical="top" wrapText="1"/>
      <protection locked="0"/>
    </xf>
    <xf numFmtId="0" fontId="4" fillId="0" borderId="28" xfId="0" applyFont="1" applyBorder="1" applyAlignment="1" applyProtection="1">
      <alignment vertical="top" wrapText="1"/>
    </xf>
    <xf numFmtId="0" fontId="0" fillId="0" borderId="32" xfId="0" applyBorder="1" applyAlignment="1" applyProtection="1">
      <alignment horizontal="center" wrapText="1"/>
      <protection locked="0"/>
    </xf>
    <xf numFmtId="0" fontId="4" fillId="5" borderId="13" xfId="0" applyFont="1" applyFill="1" applyBorder="1" applyAlignment="1" applyProtection="1">
      <alignment vertical="top" wrapText="1"/>
    </xf>
    <xf numFmtId="0" fontId="5" fillId="2" borderId="14" xfId="0" applyFont="1" applyFill="1" applyBorder="1" applyAlignment="1" applyProtection="1">
      <alignment horizontal="center" vertical="top" wrapText="1"/>
      <protection locked="0"/>
    </xf>
    <xf numFmtId="0" fontId="5" fillId="3" borderId="14" xfId="0" applyFont="1" applyFill="1" applyBorder="1" applyAlignment="1" applyProtection="1">
      <alignment horizontal="center" vertical="top" wrapText="1"/>
      <protection locked="0"/>
    </xf>
    <xf numFmtId="0" fontId="5" fillId="4" borderId="15"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0" fillId="8" borderId="104" xfId="0" applyFill="1" applyBorder="1" applyProtection="1">
      <protection locked="0"/>
    </xf>
    <xf numFmtId="0" fontId="0" fillId="8" borderId="107" xfId="0" applyFill="1" applyBorder="1" applyAlignment="1" applyProtection="1">
      <alignment wrapText="1"/>
      <protection locked="0"/>
    </xf>
    <xf numFmtId="0" fontId="0" fillId="8" borderId="108" xfId="0" applyFill="1" applyBorder="1" applyAlignment="1" applyProtection="1">
      <alignment wrapText="1"/>
      <protection locked="0"/>
    </xf>
    <xf numFmtId="0" fontId="0" fillId="8" borderId="109" xfId="0" applyFill="1" applyBorder="1" applyAlignment="1" applyProtection="1">
      <alignment wrapText="1"/>
      <protection locked="0"/>
    </xf>
    <xf numFmtId="0" fontId="0" fillId="8" borderId="39" xfId="0" applyFill="1" applyBorder="1" applyAlignment="1" applyProtection="1">
      <protection locked="0"/>
    </xf>
    <xf numFmtId="0" fontId="0" fillId="8" borderId="106" xfId="0" applyFill="1" applyBorder="1" applyAlignment="1" applyProtection="1">
      <protection locked="0"/>
    </xf>
    <xf numFmtId="0" fontId="0" fillId="8" borderId="105" xfId="0" applyFill="1" applyBorder="1" applyAlignment="1" applyProtection="1">
      <protection locked="0"/>
    </xf>
    <xf numFmtId="0" fontId="0" fillId="0" borderId="0" xfId="0" applyAlignment="1">
      <alignment horizontal="left"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horizontal="center"/>
    </xf>
    <xf numFmtId="0" fontId="0" fillId="5" borderId="38" xfId="0" applyFill="1" applyBorder="1" applyAlignment="1">
      <alignment horizontal="center"/>
    </xf>
    <xf numFmtId="0" fontId="0" fillId="0" borderId="71" xfId="0" applyBorder="1" applyAlignment="1">
      <alignment horizontal="center"/>
    </xf>
    <xf numFmtId="0" fontId="0" fillId="0" borderId="7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26" fillId="0" borderId="0" xfId="0" applyFont="1" applyAlignment="1">
      <alignment horizontal="left" vertical="top" wrapText="1"/>
    </xf>
    <xf numFmtId="0" fontId="12" fillId="5" borderId="22" xfId="0" applyFont="1" applyFill="1" applyBorder="1" applyAlignment="1">
      <alignment horizontal="left" vertical="center"/>
    </xf>
    <xf numFmtId="0" fontId="12" fillId="5" borderId="87" xfId="0" applyFont="1" applyFill="1" applyBorder="1" applyAlignment="1">
      <alignment horizontal="left" vertical="center"/>
    </xf>
    <xf numFmtId="0" fontId="12" fillId="5" borderId="63" xfId="0" applyFont="1" applyFill="1" applyBorder="1" applyAlignment="1">
      <alignment horizontal="left" vertical="center"/>
    </xf>
    <xf numFmtId="0" fontId="0" fillId="0" borderId="61" xfId="0" applyBorder="1" applyAlignment="1">
      <alignment horizontal="center" vertical="center"/>
    </xf>
    <xf numFmtId="0" fontId="0" fillId="0" borderId="71" xfId="0" applyBorder="1" applyAlignment="1">
      <alignment horizontal="center" vertical="center"/>
    </xf>
    <xf numFmtId="0" fontId="0" fillId="0" borderId="0" xfId="0" applyAlignment="1">
      <alignment horizontal="left"/>
    </xf>
    <xf numFmtId="0" fontId="19" fillId="0" borderId="0" xfId="0" applyFont="1" applyAlignment="1">
      <alignment horizontal="left" wrapText="1"/>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5" borderId="13" xfId="0" applyFont="1" applyFill="1" applyBorder="1" applyAlignment="1" applyProtection="1">
      <alignment vertical="top" wrapText="1"/>
    </xf>
    <xf numFmtId="0" fontId="4" fillId="5" borderId="16" xfId="0" applyFont="1" applyFill="1" applyBorder="1" applyAlignment="1" applyProtection="1">
      <alignment vertical="top" wrapText="1"/>
    </xf>
    <xf numFmtId="0" fontId="2" fillId="0" borderId="14"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7" fillId="0" borderId="17" xfId="0" applyFont="1" applyFill="1" applyBorder="1" applyAlignment="1" applyProtection="1">
      <alignment horizontal="left" vertical="top" wrapText="1"/>
    </xf>
    <xf numFmtId="0" fontId="2" fillId="0" borderId="14"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4" fillId="5" borderId="27" xfId="0" applyFont="1" applyFill="1" applyBorder="1" applyAlignment="1" applyProtection="1">
      <alignment vertical="top" wrapText="1"/>
    </xf>
    <xf numFmtId="0" fontId="4" fillId="5" borderId="61" xfId="0" applyFont="1" applyFill="1" applyBorder="1" applyAlignment="1" applyProtection="1">
      <alignment vertical="top" wrapText="1"/>
    </xf>
    <xf numFmtId="0" fontId="2" fillId="0" borderId="53"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xf>
    <xf numFmtId="0" fontId="2" fillId="0" borderId="41" xfId="0" applyFont="1" applyBorder="1" applyAlignment="1" applyProtection="1">
      <alignment horizontal="left"/>
    </xf>
    <xf numFmtId="0" fontId="2" fillId="0" borderId="91" xfId="0" applyFont="1" applyBorder="1" applyAlignment="1" applyProtection="1">
      <alignment horizontal="left" vertical="center" wrapText="1"/>
    </xf>
    <xf numFmtId="0" fontId="2" fillId="0" borderId="92" xfId="0" applyFont="1" applyBorder="1" applyAlignment="1" applyProtection="1">
      <alignment horizontal="left" vertical="center" wrapText="1"/>
    </xf>
    <xf numFmtId="0" fontId="2" fillId="0" borderId="62"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3"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4" fillId="5" borderId="10" xfId="0" applyFont="1" applyFill="1" applyBorder="1" applyAlignment="1" applyProtection="1">
      <alignment vertical="top" wrapText="1"/>
    </xf>
    <xf numFmtId="0" fontId="4" fillId="5" borderId="37" xfId="0" applyFont="1" applyFill="1" applyBorder="1" applyAlignment="1" applyProtection="1">
      <alignment vertical="top" wrapText="1"/>
    </xf>
    <xf numFmtId="0" fontId="4" fillId="5" borderId="12" xfId="0" applyFont="1" applyFill="1" applyBorder="1" applyAlignment="1" applyProtection="1">
      <alignment vertical="top"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4" xfId="0" applyBorder="1" applyAlignment="1" applyProtection="1">
      <alignment horizontal="left" vertical="top" wrapText="1"/>
    </xf>
    <xf numFmtId="0" fontId="1" fillId="0" borderId="6" xfId="0" applyFont="1" applyBorder="1" applyAlignment="1" applyProtection="1">
      <alignment horizontal="left" wrapText="1"/>
    </xf>
    <xf numFmtId="0" fontId="1" fillId="0" borderId="4" xfId="0" applyFont="1" applyBorder="1" applyAlignment="1" applyProtection="1">
      <alignment horizontal="left" wrapText="1"/>
    </xf>
    <xf numFmtId="0" fontId="1" fillId="0" borderId="69" xfId="0" applyFont="1" applyBorder="1" applyAlignment="1" applyProtection="1">
      <alignment horizontal="left" wrapText="1"/>
    </xf>
    <xf numFmtId="0" fontId="0" fillId="0" borderId="17" xfId="0" applyBorder="1" applyAlignment="1" applyProtection="1">
      <alignment horizontal="left" vertical="top" wrapText="1"/>
    </xf>
    <xf numFmtId="0" fontId="0" fillId="0" borderId="20" xfId="0" applyBorder="1" applyAlignment="1" applyProtection="1">
      <alignment horizontal="left" vertical="top" wrapText="1"/>
    </xf>
    <xf numFmtId="0" fontId="2" fillId="0" borderId="33"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103" xfId="0" applyFont="1" applyBorder="1" applyAlignment="1" applyProtection="1">
      <alignment horizontal="left" vertical="top" wrapText="1"/>
    </xf>
    <xf numFmtId="0" fontId="2" fillId="0" borderId="93" xfId="0" applyFont="1" applyBorder="1" applyAlignment="1" applyProtection="1">
      <alignment horizontal="left" vertical="top" wrapText="1"/>
    </xf>
    <xf numFmtId="0" fontId="2" fillId="0" borderId="102" xfId="0" applyFont="1" applyBorder="1" applyAlignment="1" applyProtection="1">
      <alignment horizontal="left" vertical="top" wrapText="1"/>
    </xf>
    <xf numFmtId="0" fontId="2" fillId="0" borderId="72" xfId="0" applyFont="1" applyBorder="1" applyAlignment="1" applyProtection="1">
      <alignment horizontal="left" vertical="top" wrapText="1"/>
    </xf>
    <xf numFmtId="0" fontId="1" fillId="0" borderId="10" xfId="0" applyNumberFormat="1" applyFon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2" fillId="0" borderId="33"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1" fillId="0" borderId="88" xfId="0" applyFont="1" applyBorder="1" applyAlignment="1" applyProtection="1">
      <alignment horizontal="left" vertical="top" wrapText="1"/>
      <protection locked="0"/>
    </xf>
    <xf numFmtId="0" fontId="0" fillId="0" borderId="8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9" fillId="5" borderId="13" xfId="0" applyFont="1" applyFill="1" applyBorder="1" applyAlignment="1" applyProtection="1">
      <alignment vertical="top" wrapText="1"/>
    </xf>
    <xf numFmtId="0" fontId="29" fillId="5" borderId="16" xfId="0" applyFont="1" applyFill="1" applyBorder="1" applyAlignment="1" applyProtection="1">
      <alignment vertical="top" wrapText="1"/>
    </xf>
    <xf numFmtId="0" fontId="2" fillId="0" borderId="29" xfId="0" applyFont="1" applyBorder="1" applyAlignment="1" applyProtection="1">
      <alignment horizontal="left" vertical="center" wrapText="1"/>
    </xf>
    <xf numFmtId="0" fontId="5" fillId="2" borderId="29" xfId="0" applyFont="1" applyFill="1" applyBorder="1" applyAlignment="1" applyProtection="1">
      <alignment horizontal="center" vertical="top" wrapText="1"/>
      <protection locked="0"/>
    </xf>
    <xf numFmtId="0" fontId="5" fillId="2" borderId="71" xfId="0" applyFont="1" applyFill="1" applyBorder="1" applyAlignment="1" applyProtection="1">
      <alignment horizontal="center" vertical="top" wrapText="1"/>
      <protection locked="0"/>
    </xf>
    <xf numFmtId="0" fontId="5" fillId="3" borderId="29" xfId="0" applyFont="1" applyFill="1" applyBorder="1" applyAlignment="1" applyProtection="1">
      <alignment horizontal="center" vertical="top" wrapText="1"/>
      <protection locked="0"/>
    </xf>
    <xf numFmtId="0" fontId="5" fillId="3" borderId="71" xfId="0" applyFont="1" applyFill="1" applyBorder="1" applyAlignment="1" applyProtection="1">
      <alignment horizontal="center" vertical="top" wrapText="1"/>
      <protection locked="0"/>
    </xf>
    <xf numFmtId="0" fontId="5" fillId="4" borderId="31" xfId="0" applyFont="1" applyFill="1" applyBorder="1" applyAlignment="1" applyProtection="1">
      <alignment horizontal="center" vertical="top" wrapText="1"/>
      <protection locked="0"/>
    </xf>
    <xf numFmtId="0" fontId="5" fillId="4" borderId="70" xfId="0" applyFont="1" applyFill="1" applyBorder="1" applyAlignment="1" applyProtection="1">
      <alignment horizontal="center" vertical="top" wrapText="1"/>
      <protection locked="0"/>
    </xf>
    <xf numFmtId="0" fontId="4" fillId="0" borderId="86" xfId="0" applyFont="1" applyBorder="1" applyAlignment="1" applyProtection="1">
      <alignment horizontal="left" vertical="top" wrapText="1" shrinkToFit="1"/>
      <protection locked="0"/>
    </xf>
    <xf numFmtId="0" fontId="4" fillId="0" borderId="87" xfId="0" applyFont="1" applyBorder="1" applyAlignment="1" applyProtection="1">
      <alignment horizontal="left" vertical="top" wrapText="1" shrinkToFit="1"/>
      <protection locked="0"/>
    </xf>
    <xf numFmtId="0" fontId="4" fillId="0" borderId="23" xfId="0" applyFont="1" applyBorder="1" applyAlignment="1" applyProtection="1">
      <alignment horizontal="left" vertical="top" wrapText="1" shrinkToFit="1"/>
      <protection locked="0"/>
    </xf>
    <xf numFmtId="0" fontId="4" fillId="0" borderId="88" xfId="0" applyFont="1" applyBorder="1" applyAlignment="1" applyProtection="1">
      <alignment horizontal="left" vertical="top" wrapText="1" shrinkToFit="1"/>
      <protection locked="0"/>
    </xf>
    <xf numFmtId="0" fontId="4" fillId="0" borderId="89" xfId="0" applyFont="1" applyBorder="1" applyAlignment="1" applyProtection="1">
      <alignment horizontal="left" vertical="top" wrapText="1" shrinkToFit="1"/>
      <protection locked="0"/>
    </xf>
    <xf numFmtId="0" fontId="4" fillId="0" borderId="25" xfId="0" applyFont="1" applyBorder="1" applyAlignment="1" applyProtection="1">
      <alignment horizontal="left" vertical="top" wrapText="1" shrinkToFit="1"/>
      <protection locked="0"/>
    </xf>
    <xf numFmtId="0" fontId="4" fillId="0" borderId="60"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60"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66" xfId="0" applyFont="1" applyBorder="1" applyAlignment="1" applyProtection="1">
      <alignment horizontal="left" vertical="top" wrapText="1"/>
      <protection locked="0"/>
    </xf>
    <xf numFmtId="0" fontId="4" fillId="5" borderId="13" xfId="0" applyFont="1" applyFill="1" applyBorder="1" applyAlignment="1" applyProtection="1">
      <alignment horizontal="left" vertical="top" wrapText="1"/>
    </xf>
    <xf numFmtId="0" fontId="4" fillId="5" borderId="16" xfId="0" applyFont="1" applyFill="1" applyBorder="1" applyAlignment="1" applyProtection="1">
      <alignment horizontal="left" vertical="top" wrapText="1"/>
    </xf>
    <xf numFmtId="0" fontId="2" fillId="0" borderId="99" xfId="0" applyFont="1" applyBorder="1" applyAlignment="1" applyProtection="1">
      <alignment horizontal="left" vertical="top" wrapText="1"/>
    </xf>
    <xf numFmtId="0" fontId="2" fillId="0" borderId="100" xfId="0" applyFont="1" applyBorder="1" applyAlignment="1" applyProtection="1">
      <alignment horizontal="left" vertical="top" wrapText="1"/>
    </xf>
    <xf numFmtId="0" fontId="2" fillId="0" borderId="101" xfId="0" applyFont="1" applyBorder="1" applyAlignment="1" applyProtection="1">
      <alignment horizontal="left" vertical="top" wrapText="1"/>
    </xf>
    <xf numFmtId="0" fontId="3" fillId="0" borderId="14" xfId="0" applyFont="1" applyFill="1" applyBorder="1" applyAlignment="1" applyProtection="1">
      <alignment horizontal="center" vertical="center" wrapText="1"/>
    </xf>
    <xf numFmtId="0" fontId="2" fillId="0" borderId="52" xfId="0" applyFont="1" applyBorder="1" applyAlignment="1" applyProtection="1">
      <alignment horizontal="left" vertical="top" wrapText="1"/>
    </xf>
    <xf numFmtId="0" fontId="2" fillId="0" borderId="43" xfId="0" applyFont="1" applyBorder="1" applyAlignment="1" applyProtection="1">
      <alignment horizontal="left" vertical="top" wrapText="1"/>
    </xf>
    <xf numFmtId="0" fontId="2" fillId="0" borderId="46"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6" borderId="60" xfId="0" applyFont="1" applyFill="1" applyBorder="1" applyAlignment="1" applyProtection="1">
      <alignment horizontal="left" vertical="center" wrapText="1"/>
    </xf>
    <xf numFmtId="0" fontId="3" fillId="6" borderId="61"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4" fillId="0" borderId="33" xfId="0" applyFont="1" applyBorder="1" applyAlignment="1" applyProtection="1">
      <alignment horizontal="left" vertical="top" wrapText="1" shrinkToFit="1"/>
    </xf>
    <xf numFmtId="0" fontId="4" fillId="0" borderId="9" xfId="0" applyFont="1" applyBorder="1" applyAlignment="1" applyProtection="1">
      <alignment horizontal="left" vertical="top" wrapText="1" shrinkToFit="1"/>
    </xf>
    <xf numFmtId="0" fontId="4" fillId="0" borderId="11" xfId="0" applyFont="1" applyBorder="1" applyAlignment="1" applyProtection="1">
      <alignment horizontal="left" vertical="top" wrapText="1" shrinkToFit="1"/>
    </xf>
    <xf numFmtId="0" fontId="27" fillId="0" borderId="6" xfId="0" applyFont="1" applyFill="1" applyBorder="1" applyAlignment="1" applyProtection="1">
      <alignment horizontal="right" vertical="center" wrapText="1"/>
    </xf>
    <xf numFmtId="0" fontId="27" fillId="0" borderId="69" xfId="0" applyFont="1" applyFill="1" applyBorder="1" applyAlignment="1" applyProtection="1">
      <alignment horizontal="right" vertical="center" wrapText="1"/>
    </xf>
    <xf numFmtId="0" fontId="4" fillId="0" borderId="16" xfId="0" applyFont="1" applyBorder="1" applyAlignment="1" applyProtection="1">
      <alignment horizontal="left" vertical="top" wrapText="1" shrinkToFit="1"/>
      <protection locked="0"/>
    </xf>
    <xf numFmtId="0" fontId="4" fillId="0" borderId="17" xfId="0" applyFont="1" applyBorder="1" applyAlignment="1" applyProtection="1">
      <alignment horizontal="left" vertical="top" wrapText="1" shrinkToFit="1"/>
      <protection locked="0"/>
    </xf>
    <xf numFmtId="0" fontId="4" fillId="0" borderId="18" xfId="0" applyFont="1" applyBorder="1" applyAlignment="1" applyProtection="1">
      <alignment horizontal="left" vertical="top" wrapText="1" shrinkToFit="1"/>
      <protection locked="0"/>
    </xf>
    <xf numFmtId="0" fontId="4" fillId="0" borderId="19" xfId="0" applyFont="1" applyBorder="1" applyAlignment="1" applyProtection="1">
      <alignment horizontal="left" vertical="top" wrapText="1" shrinkToFit="1"/>
      <protection locked="0"/>
    </xf>
    <xf numFmtId="0" fontId="4" fillId="0" borderId="20" xfId="0" applyFont="1" applyBorder="1" applyAlignment="1" applyProtection="1">
      <alignment horizontal="left" vertical="top" wrapText="1" shrinkToFit="1"/>
      <protection locked="0"/>
    </xf>
    <xf numFmtId="0" fontId="4" fillId="0" borderId="21" xfId="0" applyFont="1" applyBorder="1" applyAlignment="1" applyProtection="1">
      <alignment horizontal="left" vertical="top" wrapText="1" shrinkToFit="1"/>
      <protection locked="0"/>
    </xf>
    <xf numFmtId="0" fontId="2" fillId="0" borderId="54"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2" fillId="0" borderId="48" xfId="0" applyFont="1" applyBorder="1" applyAlignment="1" applyProtection="1">
      <alignment horizontal="left" vertical="top"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2" fillId="0" borderId="96" xfId="0" applyFont="1" applyBorder="1" applyAlignment="1" applyProtection="1">
      <alignment horizontal="left" vertical="top" wrapText="1"/>
    </xf>
    <xf numFmtId="0" fontId="2" fillId="0" borderId="97" xfId="0" applyFont="1" applyBorder="1" applyAlignment="1" applyProtection="1">
      <alignment horizontal="left" vertical="top" wrapText="1"/>
    </xf>
    <xf numFmtId="0" fontId="2" fillId="0" borderId="98" xfId="0" applyFont="1" applyBorder="1" applyAlignment="1" applyProtection="1">
      <alignment horizontal="left" vertical="top" wrapText="1"/>
    </xf>
    <xf numFmtId="0" fontId="4" fillId="5" borderId="27" xfId="0" applyFont="1" applyFill="1" applyBorder="1" applyAlignment="1" applyProtection="1">
      <alignment horizontal="left" vertical="top" wrapText="1"/>
    </xf>
    <xf numFmtId="0" fontId="4" fillId="5" borderId="61" xfId="0" applyFont="1" applyFill="1" applyBorder="1" applyAlignment="1" applyProtection="1">
      <alignment horizontal="left" vertical="top" wrapText="1"/>
    </xf>
    <xf numFmtId="0" fontId="3" fillId="6" borderId="1" xfId="0" applyFont="1" applyFill="1" applyBorder="1" applyAlignment="1" applyProtection="1">
      <alignment horizontal="center" wrapText="1"/>
    </xf>
    <xf numFmtId="0" fontId="3" fillId="6" borderId="38" xfId="0" applyFont="1" applyFill="1" applyBorder="1" applyAlignment="1" applyProtection="1">
      <alignment horizontal="center" wrapText="1"/>
    </xf>
    <xf numFmtId="0" fontId="3" fillId="6" borderId="69" xfId="0" applyFont="1" applyFill="1" applyBorder="1" applyAlignment="1" applyProtection="1">
      <alignment horizontal="center" wrapText="1"/>
    </xf>
    <xf numFmtId="0" fontId="3" fillId="6" borderId="2" xfId="0" applyFont="1" applyFill="1" applyBorder="1" applyAlignment="1" applyProtection="1">
      <alignment horizontal="center" wrapText="1"/>
    </xf>
    <xf numFmtId="0" fontId="3" fillId="0" borderId="24" xfId="0" applyFont="1" applyBorder="1" applyAlignment="1" applyProtection="1">
      <alignment horizontal="left" vertical="center" wrapText="1"/>
    </xf>
    <xf numFmtId="0" fontId="3" fillId="0" borderId="89" xfId="0" applyFont="1" applyBorder="1" applyAlignment="1" applyProtection="1">
      <alignment horizontal="left" vertical="center" wrapText="1"/>
    </xf>
    <xf numFmtId="0" fontId="3" fillId="0" borderId="64" xfId="0" applyFont="1" applyBorder="1" applyAlignment="1" applyProtection="1">
      <alignment horizontal="left" vertical="center" wrapText="1"/>
    </xf>
    <xf numFmtId="0" fontId="21" fillId="10" borderId="27" xfId="0" applyFont="1" applyFill="1" applyBorder="1" applyAlignment="1" applyProtection="1">
      <alignment horizontal="left" vertical="center" wrapText="1"/>
    </xf>
    <xf numFmtId="0" fontId="21" fillId="10" borderId="14" xfId="0" applyFont="1" applyFill="1" applyBorder="1" applyAlignment="1" applyProtection="1">
      <alignment horizontal="left" vertical="center" wrapText="1"/>
    </xf>
    <xf numFmtId="0" fontId="21" fillId="10" borderId="15" xfId="0" applyFont="1" applyFill="1" applyBorder="1" applyAlignment="1" applyProtection="1">
      <alignment horizontal="left" vertical="center" wrapText="1"/>
    </xf>
    <xf numFmtId="0" fontId="3" fillId="6" borderId="58" xfId="0" applyFont="1" applyFill="1" applyBorder="1" applyAlignment="1" applyProtection="1">
      <alignment horizontal="center" vertical="center" wrapText="1"/>
    </xf>
    <xf numFmtId="0" fontId="3" fillId="6" borderId="65" xfId="0"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6" xfId="0" applyFont="1" applyFill="1" applyBorder="1" applyAlignment="1" applyProtection="1">
      <alignment horizontal="center" vertical="center" wrapText="1"/>
    </xf>
    <xf numFmtId="0" fontId="3" fillId="0" borderId="13" xfId="0" applyFont="1" applyBorder="1" applyAlignment="1" applyProtection="1">
      <alignment horizontal="center"/>
    </xf>
    <xf numFmtId="0" fontId="3" fillId="0" borderId="19" xfId="0" applyFont="1" applyBorder="1" applyAlignment="1" applyProtection="1">
      <alignment horizontal="center"/>
    </xf>
    <xf numFmtId="0" fontId="3" fillId="0" borderId="15" xfId="0" applyFont="1" applyBorder="1" applyAlignment="1" applyProtection="1">
      <alignment horizontal="center"/>
    </xf>
    <xf numFmtId="0" fontId="3" fillId="0" borderId="21" xfId="0" applyFont="1" applyBorder="1" applyAlignment="1" applyProtection="1">
      <alignment horizontal="center"/>
    </xf>
    <xf numFmtId="0" fontId="3" fillId="0" borderId="14" xfId="0" applyFont="1" applyBorder="1" applyAlignment="1" applyProtection="1">
      <alignment horizontal="center"/>
    </xf>
    <xf numFmtId="0" fontId="3" fillId="0" borderId="13" xfId="0" applyFont="1" applyBorder="1" applyAlignment="1" applyProtection="1">
      <alignment horizontal="center" wrapText="1"/>
    </xf>
    <xf numFmtId="0" fontId="3" fillId="0" borderId="19" xfId="0" applyFont="1" applyBorder="1" applyAlignment="1" applyProtection="1">
      <alignment horizontal="center" wrapText="1"/>
    </xf>
    <xf numFmtId="0" fontId="3" fillId="0" borderId="15" xfId="0" applyFont="1" applyBorder="1" applyAlignment="1" applyProtection="1">
      <alignment horizontal="center" wrapText="1"/>
    </xf>
    <xf numFmtId="0" fontId="3" fillId="0" borderId="21" xfId="0" applyFont="1" applyBorder="1" applyAlignment="1" applyProtection="1">
      <alignment horizontal="center" wrapText="1"/>
    </xf>
    <xf numFmtId="0" fontId="3" fillId="6" borderId="2" xfId="0" applyFont="1" applyFill="1" applyBorder="1" applyAlignment="1" applyProtection="1">
      <alignment horizontal="center"/>
    </xf>
    <xf numFmtId="0" fontId="3" fillId="6" borderId="38" xfId="0" applyFont="1" applyFill="1" applyBorder="1" applyAlignment="1" applyProtection="1">
      <alignment horizontal="center"/>
    </xf>
    <xf numFmtId="0" fontId="3" fillId="0" borderId="68" xfId="0" applyFont="1" applyBorder="1" applyAlignment="1" applyProtection="1">
      <alignment horizontal="center" wrapText="1"/>
    </xf>
    <xf numFmtId="0" fontId="3" fillId="0" borderId="64" xfId="0" applyFont="1" applyBorder="1" applyAlignment="1" applyProtection="1">
      <alignment horizontal="center" wrapText="1"/>
    </xf>
    <xf numFmtId="0" fontId="3" fillId="6" borderId="23" xfId="0" applyFont="1" applyFill="1" applyBorder="1" applyAlignment="1" applyProtection="1">
      <alignment horizontal="center"/>
    </xf>
    <xf numFmtId="0" fontId="3" fillId="6" borderId="62" xfId="0" applyFont="1" applyFill="1" applyBorder="1" applyAlignment="1" applyProtection="1">
      <alignment horizontal="center"/>
    </xf>
    <xf numFmtId="0" fontId="3" fillId="6" borderId="60" xfId="0" applyFont="1" applyFill="1" applyBorder="1" applyAlignment="1" applyProtection="1">
      <alignment horizontal="center" vertical="center"/>
    </xf>
    <xf numFmtId="0" fontId="3" fillId="6" borderId="67" xfId="0" applyFont="1" applyFill="1" applyBorder="1" applyAlignment="1" applyProtection="1">
      <alignment horizontal="center" vertical="center"/>
    </xf>
    <xf numFmtId="0" fontId="3" fillId="6" borderId="66" xfId="0" applyFont="1" applyFill="1" applyBorder="1" applyAlignment="1" applyProtection="1">
      <alignment horizontal="center" vertical="center"/>
    </xf>
    <xf numFmtId="0" fontId="2" fillId="6" borderId="39" xfId="0" applyFont="1" applyFill="1" applyBorder="1" applyAlignment="1" applyProtection="1">
      <alignment horizontal="center" vertical="top" wrapText="1"/>
    </xf>
    <xf numFmtId="0" fontId="2" fillId="6" borderId="106" xfId="0" applyFont="1" applyFill="1" applyBorder="1" applyAlignment="1" applyProtection="1">
      <alignment horizontal="center" vertical="top"/>
    </xf>
    <xf numFmtId="0" fontId="2" fillId="6" borderId="105" xfId="0" applyFont="1" applyFill="1" applyBorder="1" applyAlignment="1" applyProtection="1">
      <alignment horizontal="center" vertical="top"/>
    </xf>
    <xf numFmtId="0" fontId="2" fillId="6" borderId="39" xfId="0" applyFont="1" applyFill="1" applyBorder="1" applyAlignment="1" applyProtection="1">
      <alignment horizontal="center" vertical="center"/>
    </xf>
    <xf numFmtId="0" fontId="2" fillId="6" borderId="105" xfId="0" applyFont="1" applyFill="1" applyBorder="1" applyAlignment="1" applyProtection="1">
      <alignment horizontal="center" vertical="center"/>
    </xf>
    <xf numFmtId="0" fontId="4" fillId="8" borderId="19" xfId="0" applyFont="1" applyFill="1" applyBorder="1" applyAlignment="1" applyProtection="1">
      <alignment horizontal="left" vertical="top" wrapText="1" shrinkToFit="1"/>
      <protection locked="0"/>
    </xf>
    <xf numFmtId="0" fontId="4" fillId="8" borderId="20" xfId="0" applyFont="1" applyFill="1" applyBorder="1" applyAlignment="1" applyProtection="1">
      <alignment horizontal="left" vertical="top" wrapText="1" shrinkToFit="1"/>
      <protection locked="0"/>
    </xf>
    <xf numFmtId="0" fontId="4" fillId="8" borderId="21" xfId="0" applyFont="1" applyFill="1" applyBorder="1" applyAlignment="1" applyProtection="1">
      <alignment horizontal="left" vertical="top" wrapText="1" shrinkToFit="1"/>
      <protection locked="0"/>
    </xf>
    <xf numFmtId="0" fontId="2" fillId="0" borderId="33" xfId="0" applyFont="1" applyBorder="1" applyAlignment="1" applyProtection="1">
      <alignment horizontal="left" vertical="top" wrapText="1" shrinkToFit="1"/>
    </xf>
    <xf numFmtId="0" fontId="6" fillId="6" borderId="9" xfId="0" applyFont="1" applyFill="1" applyBorder="1" applyAlignment="1" applyProtection="1">
      <alignment horizontal="left" vertical="center" wrapText="1"/>
    </xf>
    <xf numFmtId="0" fontId="21" fillId="10" borderId="29" xfId="0" applyFont="1" applyFill="1" applyBorder="1" applyAlignment="1" applyProtection="1">
      <alignment horizontal="left" vertical="center" wrapText="1"/>
    </xf>
    <xf numFmtId="0" fontId="21" fillId="10" borderId="31" xfId="0" applyFont="1" applyFill="1" applyBorder="1" applyAlignment="1" applyProtection="1">
      <alignment horizontal="left" vertical="center" wrapText="1"/>
    </xf>
    <xf numFmtId="0" fontId="3" fillId="6" borderId="13"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27" xfId="0" applyFont="1" applyFill="1" applyBorder="1" applyAlignment="1" applyProtection="1">
      <alignment horizontal="center" vertical="center"/>
    </xf>
    <xf numFmtId="0" fontId="3" fillId="6" borderId="29"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42" xfId="0" applyFont="1" applyFill="1" applyBorder="1" applyAlignment="1" applyProtection="1">
      <alignment horizontal="center"/>
    </xf>
    <xf numFmtId="0" fontId="3" fillId="6" borderId="25" xfId="0" applyFont="1" applyFill="1" applyBorder="1" applyAlignment="1" applyProtection="1">
      <alignment horizontal="center"/>
    </xf>
    <xf numFmtId="0" fontId="3" fillId="6" borderId="1"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xf>
    <xf numFmtId="0" fontId="3" fillId="6" borderId="69" xfId="0" applyFont="1" applyFill="1" applyBorder="1" applyAlignment="1" applyProtection="1">
      <alignment horizontal="center" vertical="center" wrapText="1"/>
    </xf>
    <xf numFmtId="0" fontId="4" fillId="5" borderId="13" xfId="0" applyFont="1" applyFill="1" applyBorder="1" applyAlignment="1" applyProtection="1">
      <alignment horizontal="center" vertical="top" wrapText="1"/>
    </xf>
    <xf numFmtId="0" fontId="4" fillId="5" borderId="16" xfId="0" applyFont="1" applyFill="1" applyBorder="1" applyAlignment="1" applyProtection="1">
      <alignment horizontal="center" vertical="top" wrapText="1"/>
    </xf>
    <xf numFmtId="0" fontId="5" fillId="2" borderId="14" xfId="0" applyFont="1" applyFill="1" applyBorder="1" applyAlignment="1" applyProtection="1">
      <alignment horizontal="center" vertical="top" wrapText="1"/>
      <protection locked="0"/>
    </xf>
    <xf numFmtId="0" fontId="5" fillId="2" borderId="17" xfId="0" applyFont="1" applyFill="1" applyBorder="1" applyAlignment="1" applyProtection="1">
      <alignment horizontal="center" vertical="top" wrapText="1"/>
      <protection locked="0"/>
    </xf>
    <xf numFmtId="0" fontId="5" fillId="3" borderId="14" xfId="0" applyFont="1" applyFill="1" applyBorder="1" applyAlignment="1" applyProtection="1">
      <alignment horizontal="center" vertical="top" wrapText="1"/>
      <protection locked="0"/>
    </xf>
    <xf numFmtId="0" fontId="5" fillId="3" borderId="17" xfId="0" applyFont="1" applyFill="1" applyBorder="1" applyAlignment="1" applyProtection="1">
      <alignment horizontal="center" vertical="top" wrapText="1"/>
      <protection locked="0"/>
    </xf>
    <xf numFmtId="0" fontId="5" fillId="4" borderId="15"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top" wrapText="1"/>
      <protection locked="0"/>
    </xf>
    <xf numFmtId="0" fontId="13" fillId="7" borderId="74" xfId="0" applyFont="1" applyFill="1" applyBorder="1" applyAlignment="1">
      <alignment horizontal="center" vertical="center"/>
    </xf>
    <xf numFmtId="0" fontId="13" fillId="7" borderId="75" xfId="0" applyFont="1" applyFill="1" applyBorder="1" applyAlignment="1">
      <alignment horizontal="center" vertical="center"/>
    </xf>
    <xf numFmtId="0" fontId="13" fillId="7" borderId="76" xfId="0" applyFont="1" applyFill="1" applyBorder="1" applyAlignment="1">
      <alignment horizontal="center" vertical="center"/>
    </xf>
    <xf numFmtId="0" fontId="11" fillId="7" borderId="74" xfId="0" applyFont="1" applyFill="1" applyBorder="1" applyAlignment="1">
      <alignment horizontal="center"/>
    </xf>
    <xf numFmtId="0" fontId="11" fillId="7" borderId="75" xfId="0" applyFont="1" applyFill="1" applyBorder="1" applyAlignment="1">
      <alignment horizontal="center"/>
    </xf>
    <xf numFmtId="0" fontId="11" fillId="7" borderId="76" xfId="0" applyFont="1" applyFill="1" applyBorder="1" applyAlignment="1">
      <alignment horizontal="center"/>
    </xf>
    <xf numFmtId="14" fontId="2" fillId="0" borderId="102" xfId="0" applyNumberFormat="1" applyFont="1" applyBorder="1" applyAlignment="1" applyProtection="1">
      <alignment horizontal="left" wrapText="1"/>
      <protection locked="0"/>
    </xf>
    <xf numFmtId="0" fontId="0" fillId="8" borderId="65" xfId="0" applyFill="1" applyBorder="1" applyAlignment="1" applyProtection="1">
      <protection locked="0"/>
    </xf>
    <xf numFmtId="0" fontId="0" fillId="8" borderId="58" xfId="0" applyFill="1" applyBorder="1" applyAlignment="1" applyProtection="1">
      <protection locked="0"/>
    </xf>
    <xf numFmtId="0" fontId="0" fillId="8" borderId="94" xfId="0" applyFill="1" applyBorder="1" applyAlignment="1" applyProtection="1">
      <protection locked="0"/>
    </xf>
    <xf numFmtId="0" fontId="0" fillId="8" borderId="105" xfId="0" applyFill="1" applyBorder="1" applyProtection="1">
      <protection locked="0"/>
    </xf>
    <xf numFmtId="0" fontId="6" fillId="6" borderId="0" xfId="0" applyFont="1" applyFill="1" applyBorder="1" applyAlignment="1" applyProtection="1">
      <alignment vertical="center" wrapText="1"/>
    </xf>
    <xf numFmtId="14" fontId="2" fillId="0" borderId="17" xfId="0" applyNumberFormat="1" applyFont="1" applyBorder="1" applyAlignment="1" applyProtection="1">
      <alignment horizontal="left" wrapText="1"/>
      <protection locked="0"/>
    </xf>
  </cellXfs>
  <cellStyles count="2">
    <cellStyle name="Link" xfId="1" builtinId="8"/>
    <cellStyle name="Standard" xfId="0" builtinId="0"/>
  </cellStyles>
  <dxfs count="1125">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quot;X&quot;"/>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patternType="solid">
          <bgColor theme="0"/>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rgb="FFC2D69B"/>
        </patternFill>
      </fill>
    </dxf>
    <dxf>
      <fill>
        <patternFill>
          <bgColor rgb="FFFAE6BE"/>
        </patternFill>
      </fill>
    </dxf>
    <dxf>
      <fill>
        <patternFill>
          <bgColor rgb="FFFABF8F"/>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s>
  <tableStyles count="0" defaultTableStyle="TableStyleMedium2" defaultPivotStyle="PivotStyleLight16"/>
  <colors>
    <mruColors>
      <color rgb="FF3B687F"/>
      <color rgb="FFC2D69B"/>
      <color rgb="FFFABF8F"/>
      <color rgb="FFFAE6BE"/>
      <color rgb="FFE1E8ED"/>
      <color rgb="FFBDC9CD"/>
      <color rgb="FF7B939B"/>
      <color rgb="FFC8D0DE"/>
      <color rgb="FF8496A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212911</xdr:rowOff>
    </xdr:from>
    <xdr:to>
      <xdr:col>8</xdr:col>
      <xdr:colOff>1485993</xdr:colOff>
      <xdr:row>45</xdr:row>
      <xdr:rowOff>22410</xdr:rowOff>
    </xdr:to>
    <xdr:pic>
      <xdr:nvPicPr>
        <xdr:cNvPr id="7" name="Grafik 6"/>
        <xdr:cNvPicPr>
          <a:picLocks noChangeAspect="1"/>
        </xdr:cNvPicPr>
      </xdr:nvPicPr>
      <xdr:blipFill>
        <a:blip xmlns:r="http://schemas.openxmlformats.org/officeDocument/2006/relationships" r:embed="rId1"/>
        <a:stretch>
          <a:fillRect/>
        </a:stretch>
      </xdr:blipFill>
      <xdr:spPr>
        <a:xfrm>
          <a:off x="762000" y="212911"/>
          <a:ext cx="6898434" cy="9760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476250</xdr:rowOff>
        </xdr:from>
        <xdr:to>
          <xdr:col>3</xdr:col>
          <xdr:colOff>1257300</xdr:colOff>
          <xdr:row>12</xdr:row>
          <xdr:rowOff>685800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638175</xdr:rowOff>
        </xdr:from>
        <xdr:to>
          <xdr:col>3</xdr:col>
          <xdr:colOff>1257300</xdr:colOff>
          <xdr:row>12</xdr:row>
          <xdr:rowOff>847725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800100</xdr:rowOff>
        </xdr:from>
        <xdr:to>
          <xdr:col>3</xdr:col>
          <xdr:colOff>1257300</xdr:colOff>
          <xdr:row>12</xdr:row>
          <xdr:rowOff>1009650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962025</xdr:rowOff>
        </xdr:from>
        <xdr:to>
          <xdr:col>3</xdr:col>
          <xdr:colOff>1257300</xdr:colOff>
          <xdr:row>12</xdr:row>
          <xdr:rowOff>1171575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1123950</xdr:rowOff>
        </xdr:from>
        <xdr:to>
          <xdr:col>3</xdr:col>
          <xdr:colOff>1257300</xdr:colOff>
          <xdr:row>12</xdr:row>
          <xdr:rowOff>1333500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xdr:colOff>
      <xdr:row>9</xdr:row>
      <xdr:rowOff>1047750</xdr:rowOff>
    </xdr:from>
    <xdr:to>
      <xdr:col>4</xdr:col>
      <xdr:colOff>1257300</xdr:colOff>
      <xdr:row>9</xdr:row>
      <xdr:rowOff>2378873</xdr:rowOff>
    </xdr:to>
    <xdr:pic>
      <xdr:nvPicPr>
        <xdr:cNvPr id="3" name="Grafik 2"/>
        <xdr:cNvPicPr>
          <a:picLocks noChangeAspect="1"/>
        </xdr:cNvPicPr>
      </xdr:nvPicPr>
      <xdr:blipFill>
        <a:blip xmlns:r="http://schemas.openxmlformats.org/officeDocument/2006/relationships" r:embed="rId1"/>
        <a:stretch>
          <a:fillRect/>
        </a:stretch>
      </xdr:blipFill>
      <xdr:spPr>
        <a:xfrm>
          <a:off x="723900" y="3971925"/>
          <a:ext cx="4552950" cy="133112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B687F"/>
  </sheetPr>
  <dimension ref="A1:AJ719"/>
  <sheetViews>
    <sheetView tabSelected="1" zoomScale="85" zoomScaleNormal="85" zoomScalePageLayoutView="55" workbookViewId="0">
      <selection activeCell="L52" sqref="L52"/>
    </sheetView>
  </sheetViews>
  <sheetFormatPr baseColWidth="10" defaultRowHeight="15" x14ac:dyDescent="0.25"/>
  <cols>
    <col min="1" max="1" width="11.42578125" style="27"/>
    <col min="2" max="2" width="3.140625" customWidth="1"/>
    <col min="6" max="6" width="14.28515625" customWidth="1"/>
    <col min="7" max="7" width="18" customWidth="1"/>
    <col min="9" max="9" width="22.28515625" customWidth="1"/>
    <col min="10" max="10" width="10.7109375" style="27" customWidth="1"/>
    <col min="11" max="11" width="6.85546875" style="27" customWidth="1"/>
    <col min="12" max="12" width="18.7109375" style="27" customWidth="1"/>
    <col min="13" max="36" width="11.42578125" style="27"/>
  </cols>
  <sheetData>
    <row r="1" spans="2:9" ht="16.5" customHeight="1" x14ac:dyDescent="0.25">
      <c r="B1" s="27"/>
      <c r="C1" s="27"/>
      <c r="D1" s="27"/>
      <c r="E1" s="27"/>
      <c r="F1" s="27"/>
      <c r="G1" s="27"/>
      <c r="H1" s="27"/>
      <c r="I1" s="27"/>
    </row>
    <row r="2" spans="2:9" ht="80.25" customHeight="1" x14ac:dyDescent="0.25"/>
    <row r="3" spans="2:9" ht="56.25" customHeight="1" x14ac:dyDescent="0.25"/>
    <row r="4" spans="2:9" ht="15" customHeight="1" x14ac:dyDescent="0.25"/>
    <row r="5" spans="2:9" ht="15" customHeight="1" x14ac:dyDescent="0.25"/>
    <row r="6" spans="2:9" ht="15" customHeight="1" x14ac:dyDescent="0.25"/>
    <row r="7" spans="2:9" ht="15" customHeight="1" x14ac:dyDescent="0.25"/>
    <row r="8" spans="2:9" ht="15" customHeight="1" x14ac:dyDescent="0.25"/>
    <row r="46" spans="2:9" x14ac:dyDescent="0.25">
      <c r="B46" s="27"/>
      <c r="C46" s="27"/>
      <c r="D46" s="27"/>
      <c r="E46" s="27"/>
      <c r="F46" s="27"/>
      <c r="G46" s="27"/>
      <c r="H46" s="27"/>
      <c r="I46" s="27"/>
    </row>
    <row r="47" spans="2:9" x14ac:dyDescent="0.25">
      <c r="B47" s="27"/>
      <c r="C47" s="27"/>
      <c r="D47" s="27"/>
      <c r="E47" s="27"/>
      <c r="F47" s="27"/>
      <c r="G47" s="27"/>
      <c r="H47" s="27"/>
      <c r="I47" s="27"/>
    </row>
    <row r="48" spans="2:9" x14ac:dyDescent="0.25">
      <c r="B48" s="27"/>
      <c r="C48" s="27"/>
      <c r="D48" s="27"/>
      <c r="E48" s="27"/>
      <c r="F48" s="27"/>
      <c r="G48" s="27"/>
      <c r="H48" s="27"/>
      <c r="I48" s="27"/>
    </row>
    <row r="49" spans="1:36" x14ac:dyDescent="0.25">
      <c r="B49" s="27"/>
      <c r="C49" s="27"/>
      <c r="D49" s="27"/>
      <c r="E49" s="27"/>
      <c r="F49" s="27"/>
      <c r="G49" s="27"/>
      <c r="H49" s="27"/>
      <c r="I49" s="27"/>
    </row>
    <row r="50" spans="1:36" ht="218.25" customHeight="1" x14ac:dyDescent="0.25">
      <c r="C50" s="252" t="s">
        <v>672</v>
      </c>
      <c r="D50" s="252"/>
      <c r="E50" s="252"/>
      <c r="F50" s="252"/>
      <c r="G50" s="252"/>
      <c r="H50" s="252"/>
    </row>
    <row r="52" spans="1:36" ht="83.25" customHeight="1" x14ac:dyDescent="0.25">
      <c r="C52" s="234" t="s">
        <v>240</v>
      </c>
      <c r="D52" s="251"/>
      <c r="E52" s="251"/>
      <c r="F52" s="251"/>
      <c r="G52" s="251"/>
      <c r="H52" s="251"/>
      <c r="I52" s="251"/>
    </row>
    <row r="53" spans="1:36" ht="15.75" thickBot="1" x14ac:dyDescent="0.3"/>
    <row r="54" spans="1:36" ht="29.25" customHeight="1" thickBot="1" x14ac:dyDescent="0.3">
      <c r="B54" s="53"/>
      <c r="C54" s="50" t="s">
        <v>224</v>
      </c>
      <c r="D54" s="51"/>
      <c r="E54" s="51"/>
      <c r="F54" s="51"/>
      <c r="G54" s="52"/>
    </row>
    <row r="56" spans="1:36" x14ac:dyDescent="0.25">
      <c r="B56" s="25" t="s">
        <v>226</v>
      </c>
      <c r="C56" s="251" t="s">
        <v>666</v>
      </c>
      <c r="D56" s="251"/>
      <c r="E56" s="251"/>
      <c r="F56" s="251"/>
      <c r="G56" s="251"/>
      <c r="H56" s="251"/>
      <c r="I56" s="251"/>
    </row>
    <row r="57" spans="1:36" s="1" customFormat="1" ht="44.25" customHeight="1" x14ac:dyDescent="0.25">
      <c r="A57" s="28"/>
      <c r="B57" s="25" t="s">
        <v>226</v>
      </c>
      <c r="C57" s="234" t="s">
        <v>225</v>
      </c>
      <c r="D57" s="234"/>
      <c r="E57" s="234"/>
      <c r="F57" s="234"/>
      <c r="G57" s="234"/>
      <c r="H57" s="234"/>
      <c r="I57" s="234"/>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row>
    <row r="58" spans="1:36" ht="15.75" thickBot="1" x14ac:dyDescent="0.3"/>
    <row r="59" spans="1:36" ht="15.75" thickBot="1" x14ac:dyDescent="0.3">
      <c r="C59" s="235" t="s">
        <v>227</v>
      </c>
      <c r="D59" s="236"/>
      <c r="E59" s="237" t="s">
        <v>228</v>
      </c>
      <c r="F59" s="238"/>
    </row>
    <row r="60" spans="1:36" x14ac:dyDescent="0.25">
      <c r="C60" s="249">
        <v>1</v>
      </c>
      <c r="D60" s="250"/>
      <c r="E60" s="239" t="s">
        <v>229</v>
      </c>
      <c r="F60" s="240"/>
    </row>
    <row r="61" spans="1:36" x14ac:dyDescent="0.25">
      <c r="C61" s="243">
        <v>2</v>
      </c>
      <c r="D61" s="244"/>
      <c r="E61" s="241" t="s">
        <v>230</v>
      </c>
      <c r="F61" s="242"/>
    </row>
    <row r="62" spans="1:36" ht="15.75" thickBot="1" x14ac:dyDescent="0.3">
      <c r="C62" s="255">
        <v>3</v>
      </c>
      <c r="D62" s="256"/>
      <c r="E62" s="253" t="s">
        <v>231</v>
      </c>
      <c r="F62" s="254"/>
    </row>
    <row r="64" spans="1:36" ht="33.75" customHeight="1" x14ac:dyDescent="0.25">
      <c r="B64" s="5" t="s">
        <v>226</v>
      </c>
      <c r="C64" s="234" t="s">
        <v>427</v>
      </c>
      <c r="D64" s="234"/>
      <c r="E64" s="234"/>
      <c r="F64" s="234"/>
      <c r="G64" s="234"/>
      <c r="H64" s="234"/>
      <c r="I64" s="234"/>
    </row>
    <row r="65" spans="2:12" ht="93" customHeight="1" x14ac:dyDescent="0.25">
      <c r="B65" s="5" t="s">
        <v>226</v>
      </c>
      <c r="C65" s="234" t="s">
        <v>667</v>
      </c>
      <c r="D65" s="234"/>
      <c r="E65" s="234"/>
      <c r="F65" s="234"/>
      <c r="G65" s="234"/>
      <c r="H65" s="234"/>
      <c r="I65" s="234"/>
      <c r="J65" s="28"/>
      <c r="K65" s="28"/>
      <c r="L65" s="28"/>
    </row>
    <row r="66" spans="2:12" ht="64.5" customHeight="1" x14ac:dyDescent="0.25">
      <c r="B66" s="5" t="s">
        <v>226</v>
      </c>
      <c r="C66" s="245" t="s">
        <v>428</v>
      </c>
      <c r="D66" s="245"/>
      <c r="E66" s="245"/>
      <c r="F66" s="245"/>
      <c r="G66" s="245"/>
      <c r="H66" s="245"/>
      <c r="I66" s="245"/>
      <c r="J66" s="28"/>
      <c r="K66" s="28"/>
      <c r="L66" s="28"/>
    </row>
    <row r="67" spans="2:12" ht="48.75" customHeight="1" x14ac:dyDescent="0.25">
      <c r="B67" s="5" t="s">
        <v>226</v>
      </c>
      <c r="C67" s="245" t="s">
        <v>426</v>
      </c>
      <c r="D67" s="245"/>
      <c r="E67" s="245"/>
      <c r="F67" s="245"/>
      <c r="G67" s="245"/>
      <c r="H67" s="245"/>
      <c r="I67" s="245"/>
      <c r="J67" s="28"/>
      <c r="K67" s="28"/>
      <c r="L67" s="28"/>
    </row>
    <row r="69" spans="2:12" x14ac:dyDescent="0.25">
      <c r="C69" s="246" t="s">
        <v>236</v>
      </c>
      <c r="D69" s="247"/>
      <c r="E69" s="247"/>
      <c r="F69" s="247"/>
      <c r="G69" s="248"/>
    </row>
    <row r="71" spans="2:12" ht="46.5" customHeight="1" x14ac:dyDescent="0.25">
      <c r="B71" s="5" t="s">
        <v>226</v>
      </c>
      <c r="C71" s="234" t="s">
        <v>232</v>
      </c>
      <c r="D71" s="234"/>
      <c r="E71" s="234"/>
      <c r="F71" s="234"/>
      <c r="G71" s="234"/>
      <c r="H71" s="234"/>
      <c r="I71" s="234"/>
      <c r="J71" s="28"/>
      <c r="K71" s="28"/>
      <c r="L71" s="28"/>
    </row>
    <row r="72" spans="2:12" ht="47.25" customHeight="1" x14ac:dyDescent="0.25">
      <c r="B72" s="5" t="s">
        <v>226</v>
      </c>
      <c r="C72" s="234" t="s">
        <v>668</v>
      </c>
      <c r="D72" s="234"/>
      <c r="E72" s="234"/>
      <c r="F72" s="234"/>
      <c r="G72" s="234"/>
      <c r="H72" s="234"/>
      <c r="I72" s="234"/>
      <c r="J72" s="28"/>
      <c r="K72" s="28"/>
      <c r="L72" s="28"/>
    </row>
    <row r="73" spans="2:12" ht="46.5" customHeight="1" x14ac:dyDescent="0.25">
      <c r="B73" s="5" t="s">
        <v>226</v>
      </c>
      <c r="C73" s="234" t="s">
        <v>233</v>
      </c>
      <c r="D73" s="234"/>
      <c r="E73" s="234"/>
      <c r="F73" s="234"/>
      <c r="G73" s="234"/>
      <c r="H73" s="234"/>
      <c r="I73" s="234"/>
      <c r="J73" s="28"/>
      <c r="K73" s="28"/>
      <c r="L73" s="28"/>
    </row>
    <row r="74" spans="2:12" ht="33" customHeight="1" x14ac:dyDescent="0.25">
      <c r="B74" s="5"/>
    </row>
    <row r="75" spans="2:12" x14ac:dyDescent="0.25">
      <c r="B75" s="5"/>
      <c r="C75" s="246" t="s">
        <v>237</v>
      </c>
      <c r="D75" s="247"/>
      <c r="E75" s="247"/>
      <c r="F75" s="247"/>
      <c r="G75" s="248"/>
    </row>
    <row r="76" spans="2:12" x14ac:dyDescent="0.25">
      <c r="B76" s="5"/>
    </row>
    <row r="77" spans="2:12" ht="29.25" customHeight="1" x14ac:dyDescent="0.25">
      <c r="B77" s="5" t="s">
        <v>226</v>
      </c>
      <c r="C77" s="234" t="s">
        <v>234</v>
      </c>
      <c r="D77" s="234"/>
      <c r="E77" s="234"/>
      <c r="F77" s="234"/>
      <c r="G77" s="234"/>
      <c r="H77" s="234"/>
      <c r="I77" s="234"/>
      <c r="J77" s="28"/>
      <c r="K77" s="28"/>
      <c r="L77" s="28"/>
    </row>
    <row r="78" spans="2:12" ht="46.5" customHeight="1" x14ac:dyDescent="0.25">
      <c r="B78" s="5" t="s">
        <v>226</v>
      </c>
      <c r="C78" s="234" t="s">
        <v>669</v>
      </c>
      <c r="D78" s="234"/>
      <c r="E78" s="234"/>
      <c r="F78" s="234"/>
      <c r="G78" s="234"/>
      <c r="H78" s="234"/>
      <c r="I78" s="234"/>
      <c r="J78" s="28"/>
      <c r="K78" s="28"/>
      <c r="L78" s="28"/>
    </row>
    <row r="79" spans="2:12" ht="48.75" customHeight="1" x14ac:dyDescent="0.25">
      <c r="B79" s="5" t="s">
        <v>226</v>
      </c>
      <c r="C79" s="234" t="s">
        <v>670</v>
      </c>
      <c r="D79" s="234"/>
      <c r="E79" s="234"/>
      <c r="F79" s="234"/>
      <c r="G79" s="234"/>
      <c r="H79" s="234"/>
      <c r="I79" s="234"/>
      <c r="J79" s="28"/>
      <c r="K79" s="28"/>
      <c r="L79" s="28"/>
    </row>
    <row r="81" spans="2:12" x14ac:dyDescent="0.25">
      <c r="C81" s="246" t="s">
        <v>238</v>
      </c>
      <c r="D81" s="247"/>
      <c r="E81" s="247"/>
      <c r="F81" s="247"/>
      <c r="G81" s="248"/>
    </row>
    <row r="83" spans="2:12" ht="75" customHeight="1" x14ac:dyDescent="0.25">
      <c r="B83" s="5" t="s">
        <v>226</v>
      </c>
      <c r="C83" s="234" t="s">
        <v>671</v>
      </c>
      <c r="D83" s="234"/>
      <c r="E83" s="234"/>
      <c r="F83" s="234"/>
      <c r="G83" s="234"/>
      <c r="H83" s="234"/>
      <c r="I83" s="234"/>
      <c r="J83" s="28"/>
      <c r="K83" s="28"/>
      <c r="L83" s="28"/>
    </row>
    <row r="84" spans="2:12" ht="62.25" customHeight="1" x14ac:dyDescent="0.25">
      <c r="B84" s="5" t="s">
        <v>226</v>
      </c>
      <c r="C84" s="234" t="s">
        <v>235</v>
      </c>
      <c r="D84" s="234"/>
      <c r="E84" s="234"/>
      <c r="F84" s="234"/>
      <c r="G84" s="234"/>
      <c r="H84" s="234"/>
      <c r="I84" s="234"/>
      <c r="J84" s="28"/>
      <c r="K84" s="28"/>
      <c r="L84" s="28"/>
    </row>
    <row r="85" spans="2:12" s="27" customFormat="1" x14ac:dyDescent="0.25"/>
    <row r="86" spans="2:12" s="27" customFormat="1" x14ac:dyDescent="0.25"/>
    <row r="87" spans="2:12" s="27" customFormat="1" x14ac:dyDescent="0.25"/>
    <row r="88" spans="2:12" s="27" customFormat="1" x14ac:dyDescent="0.25"/>
    <row r="89" spans="2:12" s="27" customFormat="1" x14ac:dyDescent="0.25"/>
    <row r="90" spans="2:12" s="27" customFormat="1" x14ac:dyDescent="0.25"/>
    <row r="91" spans="2:12" s="27" customFormat="1" x14ac:dyDescent="0.25"/>
    <row r="92" spans="2:12" s="27" customFormat="1" x14ac:dyDescent="0.25"/>
    <row r="93" spans="2:12" s="27" customFormat="1" x14ac:dyDescent="0.25"/>
    <row r="94" spans="2:12" s="27" customFormat="1" x14ac:dyDescent="0.25"/>
    <row r="95" spans="2:12" s="27" customFormat="1" x14ac:dyDescent="0.25"/>
    <row r="96" spans="2:12"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row r="151" s="27" customFormat="1" x14ac:dyDescent="0.25"/>
    <row r="152" s="27" customFormat="1" x14ac:dyDescent="0.25"/>
    <row r="153" s="27" customFormat="1" x14ac:dyDescent="0.25"/>
    <row r="154" s="27" customFormat="1" x14ac:dyDescent="0.25"/>
    <row r="155" s="27" customFormat="1" x14ac:dyDescent="0.25"/>
    <row r="156" s="27" customFormat="1" x14ac:dyDescent="0.25"/>
    <row r="157" s="27" customFormat="1" x14ac:dyDescent="0.25"/>
    <row r="158" s="27" customFormat="1" x14ac:dyDescent="0.25"/>
    <row r="159" s="27" customFormat="1" x14ac:dyDescent="0.25"/>
    <row r="160" s="27" customFormat="1" x14ac:dyDescent="0.25"/>
    <row r="161" s="27" customFormat="1" x14ac:dyDescent="0.25"/>
    <row r="162" s="27" customFormat="1" x14ac:dyDescent="0.25"/>
    <row r="163" s="27" customFormat="1" x14ac:dyDescent="0.25"/>
    <row r="164" s="27" customFormat="1" x14ac:dyDescent="0.25"/>
    <row r="165" s="27" customFormat="1" x14ac:dyDescent="0.25"/>
    <row r="166" s="27" customFormat="1" x14ac:dyDescent="0.25"/>
    <row r="167" s="27" customFormat="1" x14ac:dyDescent="0.25"/>
    <row r="168" s="27" customFormat="1" x14ac:dyDescent="0.25"/>
    <row r="169" s="27" customFormat="1" x14ac:dyDescent="0.25"/>
    <row r="170" s="27" customFormat="1" x14ac:dyDescent="0.25"/>
    <row r="171" s="27" customFormat="1" x14ac:dyDescent="0.25"/>
    <row r="172" s="27" customFormat="1" x14ac:dyDescent="0.25"/>
    <row r="173" s="27" customFormat="1" x14ac:dyDescent="0.25"/>
    <row r="174" s="27" customFormat="1" x14ac:dyDescent="0.25"/>
    <row r="175" s="27" customFormat="1" x14ac:dyDescent="0.25"/>
    <row r="176" s="27" customFormat="1" x14ac:dyDescent="0.25"/>
    <row r="177" s="27" customFormat="1" x14ac:dyDescent="0.25"/>
    <row r="178" s="27" customFormat="1" x14ac:dyDescent="0.25"/>
    <row r="179" s="27" customFormat="1" x14ac:dyDescent="0.25"/>
    <row r="180" s="27" customFormat="1" x14ac:dyDescent="0.25"/>
    <row r="181" s="27" customFormat="1" x14ac:dyDescent="0.25"/>
    <row r="182" s="27" customFormat="1" x14ac:dyDescent="0.25"/>
    <row r="183" s="27" customFormat="1" x14ac:dyDescent="0.25"/>
    <row r="184" s="27" customFormat="1" x14ac:dyDescent="0.25"/>
    <row r="185" s="27" customFormat="1" x14ac:dyDescent="0.25"/>
    <row r="186" s="27" customFormat="1" x14ac:dyDescent="0.25"/>
    <row r="187" s="27" customFormat="1" x14ac:dyDescent="0.25"/>
    <row r="188" s="27" customFormat="1" x14ac:dyDescent="0.25"/>
    <row r="189" s="27" customFormat="1" x14ac:dyDescent="0.25"/>
    <row r="190" s="27" customFormat="1" x14ac:dyDescent="0.25"/>
    <row r="191" s="27" customFormat="1" x14ac:dyDescent="0.25"/>
    <row r="192" s="27" customFormat="1" x14ac:dyDescent="0.25"/>
    <row r="193" s="27" customFormat="1" x14ac:dyDescent="0.25"/>
    <row r="194" s="27" customFormat="1" x14ac:dyDescent="0.25"/>
    <row r="195" s="27" customFormat="1" x14ac:dyDescent="0.25"/>
    <row r="196" s="27" customFormat="1" x14ac:dyDescent="0.25"/>
    <row r="197" s="27" customFormat="1" x14ac:dyDescent="0.25"/>
    <row r="198" s="27" customFormat="1" x14ac:dyDescent="0.25"/>
    <row r="199" s="27" customFormat="1" x14ac:dyDescent="0.25"/>
    <row r="200" s="27" customFormat="1" x14ac:dyDescent="0.25"/>
    <row r="201" s="27" customFormat="1" x14ac:dyDescent="0.25"/>
    <row r="202" s="27" customFormat="1" x14ac:dyDescent="0.25"/>
    <row r="203" s="27" customFormat="1" x14ac:dyDescent="0.25"/>
    <row r="204" s="27" customFormat="1" x14ac:dyDescent="0.25"/>
    <row r="205" s="27" customFormat="1" x14ac:dyDescent="0.25"/>
    <row r="206" s="27" customFormat="1" x14ac:dyDescent="0.25"/>
    <row r="207" s="27" customFormat="1" x14ac:dyDescent="0.25"/>
    <row r="208" s="27" customFormat="1" x14ac:dyDescent="0.25"/>
    <row r="209" s="27" customFormat="1" x14ac:dyDescent="0.25"/>
    <row r="210" s="27" customFormat="1" x14ac:dyDescent="0.25"/>
    <row r="211" s="27" customFormat="1" x14ac:dyDescent="0.25"/>
    <row r="212" s="27" customFormat="1" x14ac:dyDescent="0.25"/>
    <row r="213" s="27" customFormat="1" x14ac:dyDescent="0.25"/>
    <row r="214" s="27" customFormat="1" x14ac:dyDescent="0.25"/>
    <row r="215" s="27" customFormat="1" x14ac:dyDescent="0.25"/>
    <row r="216" s="27" customFormat="1" x14ac:dyDescent="0.25"/>
    <row r="217" s="27" customFormat="1" x14ac:dyDescent="0.25"/>
    <row r="218" s="27" customFormat="1" x14ac:dyDescent="0.25"/>
    <row r="219" s="27" customFormat="1" x14ac:dyDescent="0.25"/>
    <row r="220" s="27" customFormat="1" x14ac:dyDescent="0.25"/>
    <row r="221" s="27" customFormat="1" x14ac:dyDescent="0.25"/>
    <row r="222" s="27" customFormat="1" x14ac:dyDescent="0.25"/>
    <row r="223" s="27" customFormat="1" x14ac:dyDescent="0.25"/>
    <row r="224" s="27" customFormat="1" x14ac:dyDescent="0.25"/>
    <row r="225" s="27" customFormat="1" x14ac:dyDescent="0.25"/>
    <row r="226" s="27" customFormat="1" x14ac:dyDescent="0.25"/>
    <row r="227" s="27" customFormat="1" x14ac:dyDescent="0.25"/>
    <row r="228" s="27" customFormat="1" x14ac:dyDescent="0.25"/>
    <row r="229" s="27" customFormat="1" x14ac:dyDescent="0.25"/>
    <row r="230" s="27" customFormat="1" x14ac:dyDescent="0.25"/>
    <row r="231" s="27" customFormat="1" x14ac:dyDescent="0.25"/>
    <row r="232" s="27" customFormat="1" x14ac:dyDescent="0.25"/>
    <row r="233" s="27" customFormat="1" x14ac:dyDescent="0.25"/>
    <row r="234" s="27" customFormat="1" x14ac:dyDescent="0.25"/>
    <row r="235" s="27" customFormat="1" x14ac:dyDescent="0.25"/>
    <row r="236" s="27" customFormat="1" x14ac:dyDescent="0.25"/>
    <row r="237" s="27" customFormat="1" x14ac:dyDescent="0.25"/>
    <row r="238" s="27" customFormat="1" x14ac:dyDescent="0.25"/>
    <row r="239" s="27" customFormat="1" x14ac:dyDescent="0.25"/>
    <row r="240" s="27" customFormat="1" x14ac:dyDescent="0.25"/>
    <row r="241" s="27" customFormat="1" x14ac:dyDescent="0.25"/>
    <row r="242" s="27" customFormat="1" x14ac:dyDescent="0.25"/>
    <row r="243" s="27" customFormat="1" x14ac:dyDescent="0.25"/>
    <row r="244" s="27" customFormat="1" x14ac:dyDescent="0.25"/>
    <row r="245" s="27" customFormat="1" x14ac:dyDescent="0.25"/>
    <row r="246" s="27" customFormat="1" x14ac:dyDescent="0.25"/>
    <row r="247" s="27" customFormat="1" x14ac:dyDescent="0.25"/>
    <row r="248" s="27" customFormat="1" x14ac:dyDescent="0.25"/>
    <row r="249" s="27" customFormat="1" x14ac:dyDescent="0.25"/>
    <row r="250" s="27" customFormat="1" x14ac:dyDescent="0.25"/>
    <row r="251" s="27" customFormat="1" x14ac:dyDescent="0.25"/>
    <row r="252" s="27" customFormat="1" x14ac:dyDescent="0.25"/>
    <row r="253" s="27" customFormat="1" x14ac:dyDescent="0.25"/>
    <row r="254" s="27" customFormat="1" x14ac:dyDescent="0.25"/>
    <row r="255" s="27" customFormat="1" x14ac:dyDescent="0.25"/>
    <row r="256" s="27" customFormat="1" x14ac:dyDescent="0.25"/>
    <row r="257" s="27" customFormat="1" x14ac:dyDescent="0.25"/>
    <row r="258" s="27" customFormat="1" x14ac:dyDescent="0.25"/>
    <row r="259" s="27" customFormat="1" x14ac:dyDescent="0.25"/>
    <row r="260" s="27" customFormat="1" x14ac:dyDescent="0.25"/>
    <row r="261" s="27" customFormat="1" x14ac:dyDescent="0.25"/>
    <row r="262" s="27" customFormat="1" x14ac:dyDescent="0.25"/>
    <row r="263" s="27" customFormat="1" x14ac:dyDescent="0.25"/>
    <row r="264" s="27" customFormat="1" x14ac:dyDescent="0.25"/>
    <row r="265" s="27" customFormat="1" x14ac:dyDescent="0.25"/>
    <row r="266" s="27" customFormat="1" x14ac:dyDescent="0.25"/>
    <row r="267" s="27" customFormat="1" x14ac:dyDescent="0.25"/>
    <row r="268" s="27" customFormat="1" x14ac:dyDescent="0.25"/>
    <row r="269" s="27" customFormat="1" x14ac:dyDescent="0.25"/>
    <row r="270" s="27" customFormat="1" x14ac:dyDescent="0.25"/>
    <row r="271" s="27" customFormat="1" x14ac:dyDescent="0.25"/>
    <row r="272" s="27" customFormat="1" x14ac:dyDescent="0.25"/>
    <row r="273" s="27" customFormat="1" x14ac:dyDescent="0.25"/>
    <row r="274" s="27" customFormat="1" x14ac:dyDescent="0.25"/>
    <row r="275" s="27" customFormat="1" x14ac:dyDescent="0.25"/>
    <row r="276" s="27" customFormat="1" x14ac:dyDescent="0.25"/>
    <row r="277" s="27" customFormat="1" x14ac:dyDescent="0.25"/>
    <row r="278" s="27" customFormat="1" x14ac:dyDescent="0.25"/>
    <row r="279" s="27" customFormat="1" x14ac:dyDescent="0.25"/>
    <row r="280" s="27" customFormat="1" x14ac:dyDescent="0.25"/>
    <row r="281" s="27" customFormat="1" x14ac:dyDescent="0.25"/>
    <row r="282" s="27" customFormat="1" x14ac:dyDescent="0.25"/>
    <row r="283" s="27" customFormat="1" x14ac:dyDescent="0.25"/>
    <row r="284" s="27" customFormat="1" x14ac:dyDescent="0.25"/>
    <row r="285" s="27" customFormat="1" x14ac:dyDescent="0.25"/>
    <row r="286" s="27" customFormat="1" x14ac:dyDescent="0.25"/>
    <row r="287" s="27" customFormat="1" x14ac:dyDescent="0.25"/>
    <row r="288" s="27" customFormat="1" x14ac:dyDescent="0.25"/>
    <row r="289" s="27" customFormat="1" x14ac:dyDescent="0.25"/>
    <row r="290" s="27" customFormat="1" x14ac:dyDescent="0.25"/>
    <row r="291" s="27" customFormat="1" x14ac:dyDescent="0.25"/>
    <row r="292" s="27" customFormat="1" x14ac:dyDescent="0.25"/>
    <row r="293" s="27" customFormat="1" x14ac:dyDescent="0.25"/>
    <row r="294" s="27" customFormat="1" x14ac:dyDescent="0.25"/>
    <row r="295" s="27" customFormat="1" x14ac:dyDescent="0.25"/>
    <row r="296" s="27" customFormat="1" x14ac:dyDescent="0.25"/>
    <row r="297" s="27" customFormat="1" x14ac:dyDescent="0.25"/>
    <row r="298" s="27" customFormat="1" x14ac:dyDescent="0.25"/>
    <row r="299" s="27" customFormat="1" x14ac:dyDescent="0.25"/>
    <row r="300" s="27" customFormat="1" x14ac:dyDescent="0.25"/>
    <row r="301" s="27" customFormat="1" x14ac:dyDescent="0.25"/>
    <row r="302" s="27" customFormat="1" x14ac:dyDescent="0.25"/>
    <row r="303" s="27" customFormat="1" x14ac:dyDescent="0.25"/>
    <row r="304" s="27" customFormat="1" x14ac:dyDescent="0.25"/>
    <row r="305" s="27" customFormat="1" x14ac:dyDescent="0.25"/>
    <row r="306" s="27" customFormat="1" x14ac:dyDescent="0.25"/>
    <row r="307" s="27" customFormat="1" x14ac:dyDescent="0.25"/>
    <row r="308" s="27" customFormat="1" x14ac:dyDescent="0.25"/>
    <row r="309" s="27" customFormat="1" x14ac:dyDescent="0.25"/>
    <row r="310" s="27" customFormat="1" x14ac:dyDescent="0.25"/>
    <row r="311" s="27" customFormat="1" x14ac:dyDescent="0.25"/>
    <row r="312" s="27" customFormat="1" x14ac:dyDescent="0.25"/>
    <row r="313" s="27" customFormat="1" x14ac:dyDescent="0.25"/>
    <row r="314" s="27" customFormat="1" x14ac:dyDescent="0.25"/>
    <row r="315" s="27" customFormat="1" x14ac:dyDescent="0.25"/>
    <row r="316" s="27" customFormat="1" x14ac:dyDescent="0.25"/>
    <row r="317" s="27" customFormat="1" x14ac:dyDescent="0.25"/>
    <row r="318" s="27" customFormat="1" x14ac:dyDescent="0.25"/>
    <row r="319" s="27" customFormat="1" x14ac:dyDescent="0.25"/>
    <row r="320" s="27" customFormat="1" x14ac:dyDescent="0.25"/>
    <row r="321" s="27" customFormat="1" x14ac:dyDescent="0.25"/>
    <row r="322" s="27" customFormat="1" x14ac:dyDescent="0.25"/>
    <row r="323" s="27" customFormat="1" x14ac:dyDescent="0.25"/>
    <row r="324" s="27" customFormat="1" x14ac:dyDescent="0.25"/>
    <row r="325" s="27" customFormat="1" x14ac:dyDescent="0.25"/>
    <row r="326" s="27" customFormat="1" x14ac:dyDescent="0.25"/>
    <row r="327" s="27" customFormat="1" x14ac:dyDescent="0.25"/>
    <row r="328" s="27" customFormat="1" x14ac:dyDescent="0.25"/>
    <row r="329" s="27" customFormat="1" x14ac:dyDescent="0.25"/>
    <row r="330" s="27" customFormat="1" x14ac:dyDescent="0.25"/>
    <row r="331" s="27" customFormat="1" x14ac:dyDescent="0.25"/>
    <row r="332" s="27" customFormat="1" x14ac:dyDescent="0.25"/>
    <row r="333" s="27" customFormat="1" x14ac:dyDescent="0.25"/>
    <row r="334" s="27" customFormat="1" x14ac:dyDescent="0.25"/>
    <row r="335" s="27" customFormat="1" x14ac:dyDescent="0.25"/>
    <row r="336" s="27" customFormat="1" x14ac:dyDescent="0.25"/>
    <row r="337" s="27" customFormat="1" x14ac:dyDescent="0.25"/>
    <row r="338" s="27" customFormat="1" x14ac:dyDescent="0.25"/>
    <row r="339" s="27" customFormat="1" x14ac:dyDescent="0.25"/>
    <row r="340" s="27" customFormat="1" x14ac:dyDescent="0.25"/>
    <row r="341" s="27" customFormat="1" x14ac:dyDescent="0.25"/>
    <row r="342" s="27" customFormat="1" x14ac:dyDescent="0.25"/>
    <row r="343" s="27" customFormat="1" x14ac:dyDescent="0.25"/>
    <row r="344" s="27" customFormat="1" x14ac:dyDescent="0.25"/>
    <row r="345" s="27" customFormat="1" x14ac:dyDescent="0.25"/>
    <row r="346" s="27" customFormat="1" x14ac:dyDescent="0.25"/>
    <row r="347" s="27" customFormat="1" x14ac:dyDescent="0.25"/>
    <row r="348" s="27" customFormat="1" x14ac:dyDescent="0.25"/>
    <row r="349" s="27" customFormat="1" x14ac:dyDescent="0.25"/>
    <row r="350" s="27" customFormat="1" x14ac:dyDescent="0.25"/>
    <row r="351" s="27" customFormat="1" x14ac:dyDescent="0.25"/>
    <row r="352" s="27" customFormat="1" x14ac:dyDescent="0.25"/>
    <row r="353" s="27" customFormat="1" x14ac:dyDescent="0.25"/>
    <row r="354" s="27" customFormat="1" x14ac:dyDescent="0.25"/>
    <row r="355" s="27" customFormat="1" x14ac:dyDescent="0.25"/>
    <row r="356" s="27" customFormat="1" x14ac:dyDescent="0.25"/>
    <row r="357" s="27" customFormat="1" x14ac:dyDescent="0.25"/>
    <row r="358" s="27" customFormat="1" x14ac:dyDescent="0.25"/>
    <row r="359" s="27" customFormat="1" x14ac:dyDescent="0.25"/>
    <row r="360" s="27" customFormat="1" x14ac:dyDescent="0.25"/>
    <row r="361" s="27" customFormat="1" x14ac:dyDescent="0.25"/>
    <row r="362" s="27" customFormat="1" x14ac:dyDescent="0.25"/>
    <row r="363" s="27" customFormat="1" x14ac:dyDescent="0.25"/>
    <row r="364" s="27" customFormat="1" x14ac:dyDescent="0.25"/>
    <row r="365" s="27" customFormat="1" x14ac:dyDescent="0.25"/>
    <row r="366" s="27" customFormat="1" x14ac:dyDescent="0.25"/>
    <row r="367" s="27" customFormat="1" x14ac:dyDescent="0.25"/>
    <row r="368" s="27" customFormat="1" x14ac:dyDescent="0.25"/>
    <row r="369" s="27" customFormat="1" x14ac:dyDescent="0.25"/>
    <row r="370" s="27" customFormat="1" x14ac:dyDescent="0.25"/>
    <row r="371" s="27" customFormat="1" x14ac:dyDescent="0.25"/>
    <row r="372" s="27" customFormat="1" x14ac:dyDescent="0.25"/>
    <row r="373" s="27" customFormat="1" x14ac:dyDescent="0.25"/>
    <row r="374" s="27" customFormat="1" x14ac:dyDescent="0.25"/>
    <row r="375" s="27" customFormat="1" x14ac:dyDescent="0.25"/>
    <row r="376" s="27" customFormat="1" x14ac:dyDescent="0.25"/>
    <row r="377" s="27" customFormat="1" x14ac:dyDescent="0.25"/>
    <row r="378" s="27" customFormat="1" x14ac:dyDescent="0.25"/>
    <row r="379" s="27" customFormat="1" x14ac:dyDescent="0.25"/>
    <row r="380" s="27" customFormat="1" x14ac:dyDescent="0.25"/>
    <row r="381" s="27" customFormat="1" x14ac:dyDescent="0.25"/>
    <row r="382" s="27" customFormat="1" x14ac:dyDescent="0.25"/>
    <row r="383" s="27" customFormat="1" x14ac:dyDescent="0.25"/>
    <row r="384" s="27" customFormat="1" x14ac:dyDescent="0.25"/>
    <row r="385" s="27" customFormat="1" x14ac:dyDescent="0.25"/>
    <row r="386" s="27" customFormat="1" x14ac:dyDescent="0.25"/>
    <row r="387" s="27" customFormat="1" x14ac:dyDescent="0.25"/>
    <row r="388" s="27" customFormat="1" x14ac:dyDescent="0.25"/>
    <row r="389" s="27" customFormat="1" x14ac:dyDescent="0.25"/>
    <row r="390" s="27" customFormat="1" x14ac:dyDescent="0.25"/>
    <row r="391" s="27" customFormat="1" x14ac:dyDescent="0.25"/>
    <row r="392" s="27" customFormat="1" x14ac:dyDescent="0.25"/>
    <row r="393" s="27" customFormat="1" x14ac:dyDescent="0.25"/>
    <row r="394" s="27" customFormat="1" x14ac:dyDescent="0.25"/>
    <row r="395" s="27" customFormat="1" x14ac:dyDescent="0.25"/>
    <row r="396" s="27" customFormat="1" x14ac:dyDescent="0.25"/>
    <row r="397" s="27" customFormat="1" x14ac:dyDescent="0.25"/>
    <row r="398" s="27" customFormat="1" x14ac:dyDescent="0.25"/>
    <row r="399" s="27" customFormat="1" x14ac:dyDescent="0.25"/>
    <row r="400" s="27" customFormat="1" x14ac:dyDescent="0.25"/>
    <row r="401" s="27" customFormat="1" x14ac:dyDescent="0.25"/>
    <row r="402" s="27" customFormat="1" x14ac:dyDescent="0.25"/>
    <row r="403" s="27" customFormat="1" x14ac:dyDescent="0.25"/>
    <row r="404" s="27" customFormat="1" x14ac:dyDescent="0.25"/>
    <row r="405" s="27" customFormat="1" x14ac:dyDescent="0.25"/>
    <row r="406" s="27" customFormat="1" x14ac:dyDescent="0.25"/>
    <row r="407" s="27" customFormat="1" x14ac:dyDescent="0.25"/>
    <row r="408" s="27" customFormat="1" x14ac:dyDescent="0.25"/>
    <row r="409" s="27" customFormat="1" x14ac:dyDescent="0.25"/>
    <row r="410" s="27" customFormat="1" x14ac:dyDescent="0.25"/>
    <row r="411" s="27" customFormat="1" x14ac:dyDescent="0.25"/>
    <row r="412" s="27" customFormat="1" x14ac:dyDescent="0.25"/>
    <row r="413" s="27" customFormat="1" x14ac:dyDescent="0.25"/>
    <row r="414" s="27" customFormat="1" x14ac:dyDescent="0.25"/>
    <row r="415" s="27" customFormat="1" x14ac:dyDescent="0.25"/>
    <row r="416" s="27" customFormat="1" x14ac:dyDescent="0.25"/>
    <row r="417" s="27" customFormat="1" x14ac:dyDescent="0.25"/>
    <row r="418" s="27" customFormat="1" x14ac:dyDescent="0.25"/>
    <row r="419" s="27" customFormat="1" x14ac:dyDescent="0.25"/>
    <row r="420" s="27" customFormat="1" x14ac:dyDescent="0.25"/>
    <row r="421" s="27" customFormat="1" x14ac:dyDescent="0.25"/>
    <row r="422" s="27" customFormat="1" x14ac:dyDescent="0.25"/>
    <row r="423" s="27" customFormat="1" x14ac:dyDescent="0.25"/>
    <row r="424" s="27" customFormat="1" x14ac:dyDescent="0.25"/>
    <row r="425" s="27" customFormat="1" x14ac:dyDescent="0.25"/>
    <row r="426" s="27" customFormat="1" x14ac:dyDescent="0.25"/>
    <row r="427" s="27" customFormat="1" x14ac:dyDescent="0.25"/>
    <row r="428" s="27" customFormat="1" x14ac:dyDescent="0.25"/>
    <row r="429" s="27" customFormat="1" x14ac:dyDescent="0.25"/>
    <row r="430" s="27" customFormat="1" x14ac:dyDescent="0.25"/>
    <row r="431" s="27" customFormat="1" x14ac:dyDescent="0.25"/>
    <row r="432" s="27" customFormat="1" x14ac:dyDescent="0.25"/>
    <row r="433" s="27" customFormat="1" x14ac:dyDescent="0.25"/>
    <row r="434" s="27" customFormat="1" x14ac:dyDescent="0.25"/>
    <row r="435" s="27" customFormat="1" x14ac:dyDescent="0.25"/>
    <row r="436" s="27" customFormat="1" x14ac:dyDescent="0.25"/>
    <row r="437" s="27" customFormat="1" x14ac:dyDescent="0.25"/>
    <row r="438" s="27" customFormat="1" x14ac:dyDescent="0.25"/>
    <row r="439" s="27" customFormat="1" x14ac:dyDescent="0.25"/>
    <row r="440" s="27" customFormat="1" x14ac:dyDescent="0.25"/>
    <row r="441" s="27" customFormat="1" x14ac:dyDescent="0.25"/>
    <row r="442" s="27" customFormat="1" x14ac:dyDescent="0.25"/>
    <row r="443" s="27" customFormat="1" x14ac:dyDescent="0.25"/>
    <row r="444" s="27" customFormat="1" x14ac:dyDescent="0.25"/>
    <row r="445" s="27" customFormat="1" x14ac:dyDescent="0.25"/>
    <row r="446" s="27" customFormat="1" x14ac:dyDescent="0.25"/>
    <row r="447" s="27" customFormat="1" x14ac:dyDescent="0.25"/>
    <row r="448" s="27" customFormat="1" x14ac:dyDescent="0.25"/>
    <row r="449" s="27" customFormat="1" x14ac:dyDescent="0.25"/>
    <row r="450" s="27" customFormat="1" x14ac:dyDescent="0.25"/>
    <row r="451" s="27" customFormat="1" x14ac:dyDescent="0.25"/>
    <row r="452" s="27" customFormat="1" x14ac:dyDescent="0.25"/>
    <row r="453" s="27" customFormat="1" x14ac:dyDescent="0.25"/>
    <row r="454" s="27" customFormat="1" x14ac:dyDescent="0.25"/>
    <row r="455" s="27" customFormat="1" x14ac:dyDescent="0.25"/>
    <row r="456" s="27" customFormat="1" x14ac:dyDescent="0.25"/>
    <row r="457" s="27" customFormat="1" x14ac:dyDescent="0.25"/>
    <row r="458" s="27" customFormat="1" x14ac:dyDescent="0.25"/>
    <row r="459" s="27" customFormat="1" x14ac:dyDescent="0.25"/>
    <row r="460" s="27" customFormat="1" x14ac:dyDescent="0.25"/>
    <row r="461" s="27" customFormat="1" x14ac:dyDescent="0.25"/>
    <row r="462" s="27" customFormat="1" x14ac:dyDescent="0.25"/>
    <row r="463" s="27" customFormat="1" x14ac:dyDescent="0.25"/>
    <row r="464" s="27" customFormat="1" x14ac:dyDescent="0.25"/>
    <row r="465" s="27" customFormat="1" x14ac:dyDescent="0.25"/>
    <row r="466" s="27" customFormat="1" x14ac:dyDescent="0.25"/>
    <row r="467" s="27" customFormat="1" x14ac:dyDescent="0.25"/>
    <row r="468" s="27" customFormat="1" x14ac:dyDescent="0.25"/>
    <row r="469" s="27" customFormat="1" x14ac:dyDescent="0.25"/>
    <row r="470" s="27" customFormat="1" x14ac:dyDescent="0.25"/>
    <row r="471" s="27" customFormat="1" x14ac:dyDescent="0.25"/>
    <row r="472" s="27" customFormat="1" x14ac:dyDescent="0.25"/>
    <row r="473" s="27" customFormat="1" x14ac:dyDescent="0.25"/>
    <row r="474" s="27" customFormat="1" x14ac:dyDescent="0.25"/>
    <row r="475" s="27" customFormat="1" x14ac:dyDescent="0.25"/>
    <row r="476" s="27" customFormat="1" x14ac:dyDescent="0.25"/>
    <row r="477" s="27" customFormat="1" x14ac:dyDescent="0.25"/>
    <row r="478" s="27" customFormat="1" x14ac:dyDescent="0.25"/>
    <row r="479" s="27" customFormat="1" x14ac:dyDescent="0.25"/>
    <row r="480" s="27" customFormat="1" x14ac:dyDescent="0.25"/>
    <row r="481" s="27" customFormat="1" x14ac:dyDescent="0.25"/>
    <row r="482" s="27" customFormat="1" x14ac:dyDescent="0.25"/>
    <row r="483" s="27" customFormat="1" x14ac:dyDescent="0.25"/>
    <row r="484" s="27" customFormat="1" x14ac:dyDescent="0.25"/>
    <row r="485" s="27" customFormat="1" x14ac:dyDescent="0.25"/>
    <row r="486" s="27" customFormat="1" x14ac:dyDescent="0.25"/>
    <row r="487" s="27" customFormat="1" x14ac:dyDescent="0.25"/>
    <row r="488" s="27" customFormat="1" x14ac:dyDescent="0.25"/>
    <row r="489" s="27" customFormat="1" x14ac:dyDescent="0.25"/>
    <row r="490" s="27" customFormat="1" x14ac:dyDescent="0.25"/>
    <row r="491" s="27" customFormat="1" x14ac:dyDescent="0.25"/>
    <row r="492" s="27" customFormat="1" x14ac:dyDescent="0.25"/>
    <row r="493" s="27" customFormat="1" x14ac:dyDescent="0.25"/>
    <row r="494" s="27" customFormat="1" x14ac:dyDescent="0.25"/>
    <row r="495" s="27" customFormat="1" x14ac:dyDescent="0.25"/>
    <row r="496" s="27" customFormat="1" x14ac:dyDescent="0.25"/>
    <row r="497" s="27" customFormat="1" x14ac:dyDescent="0.25"/>
    <row r="498" s="27" customFormat="1" x14ac:dyDescent="0.25"/>
    <row r="499" s="27" customFormat="1" x14ac:dyDescent="0.25"/>
    <row r="500" s="27" customFormat="1" x14ac:dyDescent="0.25"/>
    <row r="501" s="27" customFormat="1" x14ac:dyDescent="0.25"/>
    <row r="502" s="27" customFormat="1" x14ac:dyDescent="0.25"/>
    <row r="503" s="27" customFormat="1" x14ac:dyDescent="0.25"/>
    <row r="504" s="27" customFormat="1" x14ac:dyDescent="0.25"/>
    <row r="505" s="27" customFormat="1" x14ac:dyDescent="0.25"/>
    <row r="506" s="27" customFormat="1" x14ac:dyDescent="0.25"/>
    <row r="507" s="27" customFormat="1" x14ac:dyDescent="0.25"/>
    <row r="508" s="27" customFormat="1" x14ac:dyDescent="0.25"/>
    <row r="509" s="27" customFormat="1" x14ac:dyDescent="0.25"/>
    <row r="510" s="27" customFormat="1" x14ac:dyDescent="0.25"/>
    <row r="511" s="27" customFormat="1" x14ac:dyDescent="0.25"/>
    <row r="512" s="27" customFormat="1" x14ac:dyDescent="0.25"/>
    <row r="513" s="27" customFormat="1" x14ac:dyDescent="0.25"/>
    <row r="514" s="27" customFormat="1" x14ac:dyDescent="0.25"/>
    <row r="515" s="27" customFormat="1" x14ac:dyDescent="0.25"/>
    <row r="516" s="27" customFormat="1" x14ac:dyDescent="0.25"/>
    <row r="517" s="27" customFormat="1" x14ac:dyDescent="0.25"/>
    <row r="518" s="27" customFormat="1" x14ac:dyDescent="0.25"/>
    <row r="519" s="27" customFormat="1" x14ac:dyDescent="0.25"/>
    <row r="520" s="27" customFormat="1" x14ac:dyDescent="0.25"/>
    <row r="521" s="27" customFormat="1" x14ac:dyDescent="0.25"/>
    <row r="522" s="27" customFormat="1" x14ac:dyDescent="0.25"/>
    <row r="523" s="27" customFormat="1" x14ac:dyDescent="0.25"/>
    <row r="524" s="27" customFormat="1" x14ac:dyDescent="0.25"/>
    <row r="525" s="27" customFormat="1" x14ac:dyDescent="0.25"/>
    <row r="526" s="27" customFormat="1" x14ac:dyDescent="0.25"/>
    <row r="527" s="27" customFormat="1" x14ac:dyDescent="0.25"/>
    <row r="528" s="27" customFormat="1" x14ac:dyDescent="0.25"/>
    <row r="529" s="27" customFormat="1" x14ac:dyDescent="0.25"/>
    <row r="530" s="27" customFormat="1" x14ac:dyDescent="0.25"/>
    <row r="531" s="27" customFormat="1" x14ac:dyDescent="0.25"/>
    <row r="532" s="27" customFormat="1" x14ac:dyDescent="0.25"/>
    <row r="533" s="27" customFormat="1" x14ac:dyDescent="0.25"/>
    <row r="534" s="27" customFormat="1" x14ac:dyDescent="0.25"/>
    <row r="535" s="27" customFormat="1" x14ac:dyDescent="0.25"/>
    <row r="536" s="27" customFormat="1" x14ac:dyDescent="0.25"/>
    <row r="537" s="27" customFormat="1" x14ac:dyDescent="0.25"/>
    <row r="538" s="27" customFormat="1" x14ac:dyDescent="0.25"/>
    <row r="539" s="27" customFormat="1" x14ac:dyDescent="0.25"/>
    <row r="540" s="27" customFormat="1" x14ac:dyDescent="0.25"/>
    <row r="541" s="27" customFormat="1" x14ac:dyDescent="0.25"/>
    <row r="542" s="27" customFormat="1" x14ac:dyDescent="0.25"/>
    <row r="543" s="27" customFormat="1" x14ac:dyDescent="0.25"/>
    <row r="544" s="27" customFormat="1" x14ac:dyDescent="0.25"/>
    <row r="545" s="27" customFormat="1" x14ac:dyDescent="0.25"/>
    <row r="546" s="27" customFormat="1" x14ac:dyDescent="0.25"/>
    <row r="547" s="27" customFormat="1" x14ac:dyDescent="0.25"/>
    <row r="548" s="27" customFormat="1" x14ac:dyDescent="0.25"/>
    <row r="549" s="27" customFormat="1" x14ac:dyDescent="0.25"/>
    <row r="550" s="27" customFormat="1" x14ac:dyDescent="0.25"/>
    <row r="551" s="27" customFormat="1" x14ac:dyDescent="0.25"/>
    <row r="552" s="27" customFormat="1" x14ac:dyDescent="0.25"/>
    <row r="553" s="27" customFormat="1" x14ac:dyDescent="0.25"/>
    <row r="554" s="27" customFormat="1" x14ac:dyDescent="0.25"/>
    <row r="555" s="27" customFormat="1" x14ac:dyDescent="0.25"/>
    <row r="556" s="27" customFormat="1" x14ac:dyDescent="0.25"/>
    <row r="557" s="27" customFormat="1" x14ac:dyDescent="0.25"/>
    <row r="558" s="27" customFormat="1" x14ac:dyDescent="0.25"/>
    <row r="559" s="27" customFormat="1" x14ac:dyDescent="0.25"/>
    <row r="560" s="27" customFormat="1" x14ac:dyDescent="0.25"/>
    <row r="561" s="27" customFormat="1" x14ac:dyDescent="0.25"/>
    <row r="562" s="27" customFormat="1" x14ac:dyDescent="0.25"/>
    <row r="563" s="27" customFormat="1" x14ac:dyDescent="0.25"/>
    <row r="564" s="27" customFormat="1" x14ac:dyDescent="0.25"/>
    <row r="565" s="27" customFormat="1" x14ac:dyDescent="0.25"/>
    <row r="566" s="27" customFormat="1" x14ac:dyDescent="0.25"/>
    <row r="567" s="27" customFormat="1" x14ac:dyDescent="0.25"/>
    <row r="568" s="27" customFormat="1" x14ac:dyDescent="0.25"/>
    <row r="569" s="27" customFormat="1" x14ac:dyDescent="0.25"/>
    <row r="570" s="27" customFormat="1" x14ac:dyDescent="0.25"/>
    <row r="571" s="27" customFormat="1" x14ac:dyDescent="0.25"/>
    <row r="572" s="27" customFormat="1" x14ac:dyDescent="0.25"/>
    <row r="573" s="27" customFormat="1" x14ac:dyDescent="0.25"/>
    <row r="574" s="27" customFormat="1" x14ac:dyDescent="0.25"/>
    <row r="575" s="27" customFormat="1" x14ac:dyDescent="0.25"/>
    <row r="576" s="27" customFormat="1" x14ac:dyDescent="0.25"/>
    <row r="577" s="27" customFormat="1" x14ac:dyDescent="0.25"/>
    <row r="578" s="27" customFormat="1" x14ac:dyDescent="0.25"/>
    <row r="579" s="27" customFormat="1" x14ac:dyDescent="0.25"/>
    <row r="580" s="27" customFormat="1" x14ac:dyDescent="0.25"/>
    <row r="581" s="27" customFormat="1" x14ac:dyDescent="0.25"/>
    <row r="582" s="27" customFormat="1" x14ac:dyDescent="0.25"/>
    <row r="583" s="27" customFormat="1" x14ac:dyDescent="0.25"/>
    <row r="584" s="27" customFormat="1" x14ac:dyDescent="0.25"/>
    <row r="585" s="27" customFormat="1" x14ac:dyDescent="0.25"/>
    <row r="586" s="27" customFormat="1" x14ac:dyDescent="0.25"/>
    <row r="587" s="27" customFormat="1" x14ac:dyDescent="0.25"/>
    <row r="588" s="27" customFormat="1" x14ac:dyDescent="0.25"/>
    <row r="589" s="27" customFormat="1" x14ac:dyDescent="0.25"/>
    <row r="590" s="27" customFormat="1" x14ac:dyDescent="0.25"/>
    <row r="591" s="27" customFormat="1" x14ac:dyDescent="0.25"/>
    <row r="592" s="27" customFormat="1" x14ac:dyDescent="0.25"/>
    <row r="593" s="27" customFormat="1" x14ac:dyDescent="0.25"/>
    <row r="594" s="27" customFormat="1" x14ac:dyDescent="0.25"/>
    <row r="595" s="27" customFormat="1" x14ac:dyDescent="0.25"/>
    <row r="596" s="27" customFormat="1" x14ac:dyDescent="0.25"/>
    <row r="597" s="27" customFormat="1" x14ac:dyDescent="0.25"/>
    <row r="598" s="27" customFormat="1" x14ac:dyDescent="0.25"/>
    <row r="599" s="27" customFormat="1" x14ac:dyDescent="0.25"/>
    <row r="600" s="27" customFormat="1" x14ac:dyDescent="0.25"/>
    <row r="601" s="27" customFormat="1" x14ac:dyDescent="0.25"/>
    <row r="602" s="27" customFormat="1" x14ac:dyDescent="0.25"/>
    <row r="603" s="27" customFormat="1" x14ac:dyDescent="0.25"/>
    <row r="604" s="27" customFormat="1" x14ac:dyDescent="0.25"/>
    <row r="605" s="27" customFormat="1" x14ac:dyDescent="0.25"/>
    <row r="606" s="27" customFormat="1" x14ac:dyDescent="0.25"/>
    <row r="607" s="27" customFormat="1" x14ac:dyDescent="0.25"/>
    <row r="608" s="27" customFormat="1" x14ac:dyDescent="0.25"/>
    <row r="609" s="27" customFormat="1" x14ac:dyDescent="0.25"/>
    <row r="610" s="27" customFormat="1" x14ac:dyDescent="0.25"/>
    <row r="611" s="27" customFormat="1" x14ac:dyDescent="0.25"/>
    <row r="612" s="27" customFormat="1" x14ac:dyDescent="0.25"/>
    <row r="613" s="27" customFormat="1" x14ac:dyDescent="0.25"/>
    <row r="614" s="27" customFormat="1" x14ac:dyDescent="0.25"/>
    <row r="615" s="27" customFormat="1" x14ac:dyDescent="0.25"/>
    <row r="616" s="27" customFormat="1" x14ac:dyDescent="0.25"/>
    <row r="617" s="27" customFormat="1" x14ac:dyDescent="0.25"/>
    <row r="618" s="27" customFormat="1" x14ac:dyDescent="0.25"/>
    <row r="619" s="27" customFormat="1" x14ac:dyDescent="0.25"/>
    <row r="620" s="27" customFormat="1" x14ac:dyDescent="0.25"/>
    <row r="621" s="27" customFormat="1" x14ac:dyDescent="0.25"/>
    <row r="622" s="27" customFormat="1" x14ac:dyDescent="0.25"/>
    <row r="623" s="27" customFormat="1" x14ac:dyDescent="0.25"/>
    <row r="624" s="27" customFormat="1" x14ac:dyDescent="0.25"/>
    <row r="625" s="27" customFormat="1" x14ac:dyDescent="0.25"/>
    <row r="626" s="27" customFormat="1" x14ac:dyDescent="0.25"/>
    <row r="627" s="27" customFormat="1" x14ac:dyDescent="0.25"/>
    <row r="628" s="27" customFormat="1" x14ac:dyDescent="0.25"/>
    <row r="629" s="27" customFormat="1" x14ac:dyDescent="0.25"/>
    <row r="630" s="27" customFormat="1" x14ac:dyDescent="0.25"/>
    <row r="631" s="27" customFormat="1" x14ac:dyDescent="0.25"/>
    <row r="632" s="27" customFormat="1" x14ac:dyDescent="0.25"/>
    <row r="633" s="27" customFormat="1" x14ac:dyDescent="0.25"/>
    <row r="634" s="27" customFormat="1" x14ac:dyDescent="0.25"/>
    <row r="635" s="27" customFormat="1" x14ac:dyDescent="0.25"/>
    <row r="636" s="27" customFormat="1" x14ac:dyDescent="0.25"/>
    <row r="637" s="27" customFormat="1" x14ac:dyDescent="0.25"/>
    <row r="638" s="27" customFormat="1" x14ac:dyDescent="0.25"/>
    <row r="639" s="27" customFormat="1" x14ac:dyDescent="0.25"/>
    <row r="640" s="27" customFormat="1" x14ac:dyDescent="0.25"/>
    <row r="641" s="27" customFormat="1" x14ac:dyDescent="0.25"/>
    <row r="642" s="27" customFormat="1" x14ac:dyDescent="0.25"/>
    <row r="643" s="27" customFormat="1" x14ac:dyDescent="0.25"/>
    <row r="644" s="27" customFormat="1" x14ac:dyDescent="0.25"/>
    <row r="645" s="27" customFormat="1" x14ac:dyDescent="0.25"/>
    <row r="646" s="27" customFormat="1" x14ac:dyDescent="0.25"/>
    <row r="647" s="27" customFormat="1" x14ac:dyDescent="0.25"/>
    <row r="648" s="27" customFormat="1" x14ac:dyDescent="0.25"/>
    <row r="649" s="27" customFormat="1" x14ac:dyDescent="0.25"/>
    <row r="650" s="27" customFormat="1" x14ac:dyDescent="0.25"/>
    <row r="651" s="27" customFormat="1" x14ac:dyDescent="0.25"/>
    <row r="652" s="27" customFormat="1" x14ac:dyDescent="0.25"/>
    <row r="653" s="27" customFormat="1" x14ac:dyDescent="0.25"/>
    <row r="654" s="27" customFormat="1" x14ac:dyDescent="0.25"/>
    <row r="655" s="27" customFormat="1" x14ac:dyDescent="0.25"/>
    <row r="656" s="27" customFormat="1" x14ac:dyDescent="0.25"/>
    <row r="657" s="27" customFormat="1" x14ac:dyDescent="0.25"/>
    <row r="658" s="27" customFormat="1" x14ac:dyDescent="0.25"/>
    <row r="659" s="27" customFormat="1" x14ac:dyDescent="0.25"/>
    <row r="660" s="27" customFormat="1" x14ac:dyDescent="0.25"/>
    <row r="661" s="27" customFormat="1" x14ac:dyDescent="0.25"/>
    <row r="662" s="27" customFormat="1" x14ac:dyDescent="0.25"/>
    <row r="663" s="27" customFormat="1" x14ac:dyDescent="0.25"/>
    <row r="664" s="27" customFormat="1" x14ac:dyDescent="0.25"/>
    <row r="665" s="27" customFormat="1" x14ac:dyDescent="0.25"/>
    <row r="666" s="27" customFormat="1" x14ac:dyDescent="0.25"/>
    <row r="667" s="27" customFormat="1" x14ac:dyDescent="0.25"/>
    <row r="668" s="27" customFormat="1" x14ac:dyDescent="0.25"/>
    <row r="669" s="27" customFormat="1" x14ac:dyDescent="0.25"/>
    <row r="670" s="27" customFormat="1" x14ac:dyDescent="0.25"/>
    <row r="671" s="27" customFormat="1" x14ac:dyDescent="0.25"/>
    <row r="672" s="27" customFormat="1" x14ac:dyDescent="0.25"/>
    <row r="673" s="27" customFormat="1" x14ac:dyDescent="0.25"/>
    <row r="674" s="27" customFormat="1" x14ac:dyDescent="0.25"/>
    <row r="675" s="27" customFormat="1" x14ac:dyDescent="0.25"/>
    <row r="676" s="27" customFormat="1" x14ac:dyDescent="0.25"/>
    <row r="677" s="27" customFormat="1" x14ac:dyDescent="0.25"/>
    <row r="678" s="27" customFormat="1" x14ac:dyDescent="0.25"/>
    <row r="679" s="27" customFormat="1" x14ac:dyDescent="0.25"/>
    <row r="680" s="27" customFormat="1" x14ac:dyDescent="0.25"/>
    <row r="681" s="27" customFormat="1" x14ac:dyDescent="0.25"/>
    <row r="682" s="27" customFormat="1" x14ac:dyDescent="0.25"/>
    <row r="683" s="27" customFormat="1" x14ac:dyDescent="0.25"/>
    <row r="684" s="27" customFormat="1" x14ac:dyDescent="0.25"/>
    <row r="685" s="27" customFormat="1" x14ac:dyDescent="0.25"/>
    <row r="686" s="27" customFormat="1" x14ac:dyDescent="0.25"/>
    <row r="687" s="27" customFormat="1" x14ac:dyDescent="0.25"/>
    <row r="688" s="27" customFormat="1" x14ac:dyDescent="0.25"/>
    <row r="689" s="27" customFormat="1" x14ac:dyDescent="0.25"/>
    <row r="690" s="27" customFormat="1" x14ac:dyDescent="0.25"/>
    <row r="691" s="27" customFormat="1" x14ac:dyDescent="0.25"/>
    <row r="692" s="27" customFormat="1" x14ac:dyDescent="0.25"/>
    <row r="693" s="27" customFormat="1" x14ac:dyDescent="0.25"/>
    <row r="694" s="27" customFormat="1" x14ac:dyDescent="0.25"/>
    <row r="695" s="27" customFormat="1" x14ac:dyDescent="0.25"/>
    <row r="696" s="27" customFormat="1" x14ac:dyDescent="0.25"/>
    <row r="697" s="27" customFormat="1" x14ac:dyDescent="0.25"/>
    <row r="698" s="27" customFormat="1" x14ac:dyDescent="0.25"/>
    <row r="699" s="27" customFormat="1" x14ac:dyDescent="0.25"/>
    <row r="700" s="27" customFormat="1" x14ac:dyDescent="0.25"/>
    <row r="701" s="27" customFormat="1" x14ac:dyDescent="0.25"/>
    <row r="702" s="27" customFormat="1" x14ac:dyDescent="0.25"/>
    <row r="703" s="27" customFormat="1" x14ac:dyDescent="0.25"/>
    <row r="704" s="27" customFormat="1" x14ac:dyDescent="0.25"/>
    <row r="705" s="27" customFormat="1" x14ac:dyDescent="0.25"/>
    <row r="706" s="27" customFormat="1" x14ac:dyDescent="0.25"/>
    <row r="707" s="27" customFormat="1" x14ac:dyDescent="0.25"/>
    <row r="708" s="27" customFormat="1" x14ac:dyDescent="0.25"/>
    <row r="709" s="27" customFormat="1" x14ac:dyDescent="0.25"/>
    <row r="710" s="27" customFormat="1" x14ac:dyDescent="0.25"/>
    <row r="711" s="27" customFormat="1" x14ac:dyDescent="0.25"/>
    <row r="712" s="27" customFormat="1" x14ac:dyDescent="0.25"/>
    <row r="713" s="27" customFormat="1" x14ac:dyDescent="0.25"/>
    <row r="714" s="27" customFormat="1" x14ac:dyDescent="0.25"/>
    <row r="715" s="27" customFormat="1" x14ac:dyDescent="0.25"/>
    <row r="716" s="27" customFormat="1" x14ac:dyDescent="0.25"/>
    <row r="717" s="27" customFormat="1" x14ac:dyDescent="0.25"/>
    <row r="718" s="27" customFormat="1" x14ac:dyDescent="0.25"/>
    <row r="719" s="27" customFormat="1" x14ac:dyDescent="0.25"/>
  </sheetData>
  <sheetProtection algorithmName="SHA-512" hashValue="Ch+Bf8MtpOkBUu+9bx5zvzchP2AO3mYD07LRDexH+dCqSt90HqY0wxgHvMD67UCLV862F3Ioz+TRF0HuCqFlvg==" saltValue="asFxfFHX8gcIPcmUcZ6BKg==" spinCount="100000" sheet="1" objects="1" selectLockedCells="1" selectUnlockedCells="1"/>
  <mergeCells count="27">
    <mergeCell ref="C83:I83"/>
    <mergeCell ref="C60:D60"/>
    <mergeCell ref="C52:I52"/>
    <mergeCell ref="C50:H50"/>
    <mergeCell ref="C57:I57"/>
    <mergeCell ref="C65:I65"/>
    <mergeCell ref="C71:I71"/>
    <mergeCell ref="E62:F62"/>
    <mergeCell ref="C62:D62"/>
    <mergeCell ref="C56:I56"/>
    <mergeCell ref="C64:I64"/>
    <mergeCell ref="C84:I84"/>
    <mergeCell ref="C59:D59"/>
    <mergeCell ref="E59:F59"/>
    <mergeCell ref="E60:F60"/>
    <mergeCell ref="E61:F61"/>
    <mergeCell ref="C61:D61"/>
    <mergeCell ref="C67:I67"/>
    <mergeCell ref="C69:G69"/>
    <mergeCell ref="C75:G75"/>
    <mergeCell ref="C81:G81"/>
    <mergeCell ref="C66:I66"/>
    <mergeCell ref="C72:I72"/>
    <mergeCell ref="C73:I73"/>
    <mergeCell ref="C77:I77"/>
    <mergeCell ref="C78:I78"/>
    <mergeCell ref="C79:I79"/>
  </mergeCells>
  <pageMargins left="0" right="0" top="9.057971014492754E-3" bottom="0" header="0" footer="0"/>
  <pageSetup paperSize="9" orientation="portrait" r:id="rId1"/>
  <headerFooter>
    <oddFooter>&amp;C&amp;P von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2D69B"/>
  </sheetPr>
  <dimension ref="A1:BM285"/>
  <sheetViews>
    <sheetView zoomScaleNormal="100" zoomScalePageLayoutView="85" workbookViewId="0">
      <selection activeCell="M35" sqref="M35:M37"/>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65" width="11.42578125" style="66"/>
    <col min="66" max="16384" width="11.42578125" style="84"/>
  </cols>
  <sheetData>
    <row r="1" spans="1:65" s="66" customFormat="1" ht="12.75" customHeight="1" thickBot="1" x14ac:dyDescent="0.3">
      <c r="B1" s="85"/>
      <c r="C1" s="85"/>
      <c r="D1" s="85"/>
      <c r="E1" s="85"/>
      <c r="F1" s="85"/>
      <c r="G1" s="86"/>
      <c r="H1" s="86"/>
      <c r="I1" s="86"/>
      <c r="J1" s="59"/>
    </row>
    <row r="2" spans="1:65" ht="15" customHeight="1" x14ac:dyDescent="0.25">
      <c r="B2" s="277" t="s">
        <v>517</v>
      </c>
      <c r="C2" s="278"/>
      <c r="D2" s="278"/>
      <c r="E2" s="278"/>
      <c r="F2" s="279"/>
      <c r="G2" s="283" t="s">
        <v>1</v>
      </c>
      <c r="H2" s="285" t="s">
        <v>2</v>
      </c>
      <c r="I2" s="287" t="s">
        <v>3</v>
      </c>
      <c r="M2" s="415" t="s">
        <v>702</v>
      </c>
    </row>
    <row r="3" spans="1:65" ht="15" customHeight="1" thickBot="1" x14ac:dyDescent="0.3">
      <c r="B3" s="280"/>
      <c r="C3" s="281"/>
      <c r="D3" s="281"/>
      <c r="E3" s="281"/>
      <c r="F3" s="282"/>
      <c r="G3" s="284"/>
      <c r="H3" s="286"/>
      <c r="I3" s="288"/>
      <c r="J3" s="61" t="s">
        <v>432</v>
      </c>
      <c r="K3" s="61" t="s">
        <v>433</v>
      </c>
      <c r="M3" s="416"/>
    </row>
    <row r="4" spans="1:65" ht="93" customHeight="1" x14ac:dyDescent="0.25">
      <c r="B4" s="184" t="s">
        <v>518</v>
      </c>
      <c r="C4" s="265" t="s">
        <v>690</v>
      </c>
      <c r="D4" s="265"/>
      <c r="E4" s="265"/>
      <c r="F4" s="265"/>
      <c r="G4" s="126"/>
      <c r="H4" s="127"/>
      <c r="I4" s="128"/>
      <c r="M4" s="231"/>
    </row>
    <row r="5" spans="1:65" s="26" customFormat="1" ht="15.75" customHeight="1" x14ac:dyDescent="0.25">
      <c r="A5" s="30"/>
      <c r="B5" s="361" t="s">
        <v>116</v>
      </c>
      <c r="C5" s="362"/>
      <c r="D5" s="362"/>
      <c r="E5" s="362"/>
      <c r="F5" s="362"/>
      <c r="G5" s="362"/>
      <c r="H5" s="362"/>
      <c r="I5" s="363"/>
      <c r="J5" s="109" t="str">
        <f>IF(OR(G4="X",H4="X",I4="X"),"ja","nein")</f>
        <v>nein</v>
      </c>
      <c r="K5" s="109" t="str">
        <f>IF(OR(J5="nein",H4="X",I4="X"),"ja","nein")</f>
        <v>ja</v>
      </c>
      <c r="L5" s="30"/>
      <c r="M5" s="232"/>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row>
    <row r="6" spans="1:65" s="26" customFormat="1" ht="15.75" customHeight="1" thickBot="1" x14ac:dyDescent="0.3">
      <c r="A6" s="30"/>
      <c r="B6" s="364" t="s">
        <v>519</v>
      </c>
      <c r="C6" s="365"/>
      <c r="D6" s="365"/>
      <c r="E6" s="365"/>
      <c r="F6" s="365"/>
      <c r="G6" s="365"/>
      <c r="H6" s="365"/>
      <c r="I6" s="366"/>
      <c r="J6" s="108"/>
      <c r="K6" s="30"/>
      <c r="L6" s="30"/>
      <c r="M6" s="233"/>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row>
    <row r="7" spans="1:65" ht="42" customHeight="1" x14ac:dyDescent="0.25">
      <c r="B7" s="184" t="s">
        <v>520</v>
      </c>
      <c r="C7" s="265" t="s">
        <v>641</v>
      </c>
      <c r="D7" s="265"/>
      <c r="E7" s="265"/>
      <c r="F7" s="265"/>
      <c r="G7" s="126"/>
      <c r="H7" s="127"/>
      <c r="I7" s="128"/>
      <c r="M7" s="231"/>
    </row>
    <row r="8" spans="1:65" s="26" customFormat="1" ht="15.75" customHeight="1" x14ac:dyDescent="0.25">
      <c r="A8" s="30"/>
      <c r="B8" s="361" t="s">
        <v>116</v>
      </c>
      <c r="C8" s="362"/>
      <c r="D8" s="362"/>
      <c r="E8" s="362"/>
      <c r="F8" s="362"/>
      <c r="G8" s="362"/>
      <c r="H8" s="362"/>
      <c r="I8" s="363"/>
      <c r="J8" s="109" t="str">
        <f>IF(OR(G7="X",H7="X",I7="X"),"ja","nein")</f>
        <v>nein</v>
      </c>
      <c r="K8" s="109" t="str">
        <f>IF(OR(J8="nein",H7="X",I7="X"),"ja","nein")</f>
        <v>ja</v>
      </c>
      <c r="L8" s="30"/>
      <c r="M8" s="232"/>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row>
    <row r="9" spans="1:65" s="26" customFormat="1" ht="15.75" customHeight="1" thickBot="1" x14ac:dyDescent="0.3">
      <c r="A9" s="30"/>
      <c r="B9" s="364" t="s">
        <v>521</v>
      </c>
      <c r="C9" s="365"/>
      <c r="D9" s="365"/>
      <c r="E9" s="365"/>
      <c r="F9" s="365"/>
      <c r="G9" s="365"/>
      <c r="H9" s="365"/>
      <c r="I9" s="366"/>
      <c r="J9" s="108"/>
      <c r="K9" s="30"/>
      <c r="L9" s="30"/>
      <c r="M9" s="233"/>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row>
    <row r="10" spans="1:65" ht="188.25" customHeight="1" x14ac:dyDescent="0.25">
      <c r="B10" s="184" t="s">
        <v>522</v>
      </c>
      <c r="C10" s="265" t="s">
        <v>642</v>
      </c>
      <c r="D10" s="265"/>
      <c r="E10" s="265"/>
      <c r="F10" s="265"/>
      <c r="G10" s="126"/>
      <c r="H10" s="127"/>
      <c r="I10" s="128"/>
      <c r="M10" s="231"/>
    </row>
    <row r="11" spans="1:65" s="26" customFormat="1" ht="15.75" customHeight="1" x14ac:dyDescent="0.25">
      <c r="A11" s="30"/>
      <c r="B11" s="257" t="s">
        <v>116</v>
      </c>
      <c r="C11" s="258"/>
      <c r="D11" s="258"/>
      <c r="E11" s="258"/>
      <c r="F11" s="258"/>
      <c r="G11" s="258"/>
      <c r="H11" s="258"/>
      <c r="I11" s="259"/>
      <c r="J11" s="109" t="str">
        <f>IF(OR(G10="X",H10="X",I10="X"),"ja","nein")</f>
        <v>nein</v>
      </c>
      <c r="K11" s="109" t="str">
        <f>IF(OR(J11="nein",H10="X",I10="X"),"ja","nein")</f>
        <v>ja</v>
      </c>
      <c r="L11" s="30"/>
      <c r="M11" s="232"/>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s="26" customFormat="1" ht="15.75" customHeight="1" thickBot="1" x14ac:dyDescent="0.3">
      <c r="A12" s="30"/>
      <c r="B12" s="260" t="s">
        <v>523</v>
      </c>
      <c r="C12" s="261"/>
      <c r="D12" s="261"/>
      <c r="E12" s="261"/>
      <c r="F12" s="261"/>
      <c r="G12" s="261"/>
      <c r="H12" s="261"/>
      <c r="I12" s="262"/>
      <c r="J12" s="108"/>
      <c r="K12" s="30"/>
      <c r="L12" s="30"/>
      <c r="M12" s="233"/>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row>
    <row r="13" spans="1:65" ht="108" customHeight="1" x14ac:dyDescent="0.25">
      <c r="B13" s="184" t="s">
        <v>524</v>
      </c>
      <c r="C13" s="265" t="s">
        <v>643</v>
      </c>
      <c r="D13" s="265"/>
      <c r="E13" s="265"/>
      <c r="F13" s="265"/>
      <c r="G13" s="126"/>
      <c r="H13" s="127"/>
      <c r="I13" s="128"/>
      <c r="M13" s="231"/>
    </row>
    <row r="14" spans="1:65" s="26" customFormat="1" ht="15.75" customHeight="1" x14ac:dyDescent="0.25">
      <c r="A14" s="30"/>
      <c r="B14" s="257" t="s">
        <v>116</v>
      </c>
      <c r="C14" s="258"/>
      <c r="D14" s="258"/>
      <c r="E14" s="258"/>
      <c r="F14" s="258"/>
      <c r="G14" s="258"/>
      <c r="H14" s="258"/>
      <c r="I14" s="259"/>
      <c r="J14" s="109" t="str">
        <f>IF(OR(G13="X",H13="X",I13="X"),"ja","nein")</f>
        <v>nein</v>
      </c>
      <c r="K14" s="109" t="str">
        <f>IF(OR(J14="nein",H13="X",I13="X"),"ja","nein")</f>
        <v>ja</v>
      </c>
      <c r="L14" s="30"/>
      <c r="M14" s="232"/>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row>
    <row r="15" spans="1:65" s="30" customFormat="1" ht="15.75" customHeight="1" thickBot="1" x14ac:dyDescent="0.3">
      <c r="B15" s="260" t="s">
        <v>525</v>
      </c>
      <c r="C15" s="261"/>
      <c r="D15" s="261"/>
      <c r="E15" s="261"/>
      <c r="F15" s="261"/>
      <c r="G15" s="261"/>
      <c r="H15" s="261"/>
      <c r="I15" s="262"/>
      <c r="J15" s="108"/>
      <c r="M15" s="233"/>
    </row>
    <row r="16" spans="1:65" s="66" customFormat="1" ht="33.75" customHeight="1" x14ac:dyDescent="0.25">
      <c r="B16" s="375" t="s">
        <v>526</v>
      </c>
      <c r="C16" s="265" t="s">
        <v>644</v>
      </c>
      <c r="D16" s="265"/>
      <c r="E16" s="265"/>
      <c r="F16" s="265"/>
      <c r="G16" s="126"/>
      <c r="H16" s="127"/>
      <c r="I16" s="128"/>
      <c r="J16" s="59"/>
      <c r="M16" s="231"/>
    </row>
    <row r="17" spans="2:13" s="66" customFormat="1" ht="33.75" customHeight="1" x14ac:dyDescent="0.25">
      <c r="B17" s="376"/>
      <c r="C17" s="266"/>
      <c r="D17" s="266"/>
      <c r="E17" s="266"/>
      <c r="F17" s="266"/>
      <c r="G17" s="267" t="s">
        <v>430</v>
      </c>
      <c r="H17" s="267"/>
      <c r="I17" s="212"/>
      <c r="J17" s="59"/>
      <c r="M17" s="232"/>
    </row>
    <row r="18" spans="2:13" s="30" customFormat="1" ht="15.75" customHeight="1" x14ac:dyDescent="0.25">
      <c r="B18" s="257" t="s">
        <v>116</v>
      </c>
      <c r="C18" s="258"/>
      <c r="D18" s="258"/>
      <c r="E18" s="258"/>
      <c r="F18" s="258"/>
      <c r="G18" s="258"/>
      <c r="H18" s="258"/>
      <c r="I18" s="259"/>
      <c r="J18" s="109" t="str">
        <f>IF(OR(I18="x",G16="X",H16="X",I16="X"),"ja","nein")</f>
        <v>nein</v>
      </c>
      <c r="K18" s="109" t="str">
        <f>IF(OR(J18="nein",H16="X",I16="X"),"ja","nein")</f>
        <v>ja</v>
      </c>
      <c r="M18" s="232"/>
    </row>
    <row r="19" spans="2:13" s="30" customFormat="1" ht="15.75" customHeight="1" thickBot="1" x14ac:dyDescent="0.3">
      <c r="B19" s="260" t="s">
        <v>527</v>
      </c>
      <c r="C19" s="261"/>
      <c r="D19" s="261"/>
      <c r="E19" s="261"/>
      <c r="F19" s="261"/>
      <c r="G19" s="261"/>
      <c r="H19" s="261"/>
      <c r="I19" s="262"/>
      <c r="J19" s="108"/>
      <c r="M19" s="233"/>
    </row>
    <row r="20" spans="2:13" s="66" customFormat="1" ht="33.75" customHeight="1" x14ac:dyDescent="0.25">
      <c r="B20" s="435" t="s">
        <v>528</v>
      </c>
      <c r="C20" s="265" t="s">
        <v>691</v>
      </c>
      <c r="D20" s="265"/>
      <c r="E20" s="265"/>
      <c r="F20" s="265"/>
      <c r="G20" s="126"/>
      <c r="H20" s="127"/>
      <c r="I20" s="128"/>
      <c r="J20" s="59"/>
      <c r="M20" s="231"/>
    </row>
    <row r="21" spans="2:13" s="66" customFormat="1" ht="33.75" customHeight="1" x14ac:dyDescent="0.25">
      <c r="B21" s="436"/>
      <c r="C21" s="266"/>
      <c r="D21" s="266"/>
      <c r="E21" s="266"/>
      <c r="F21" s="266"/>
      <c r="G21" s="267" t="s">
        <v>430</v>
      </c>
      <c r="H21" s="267"/>
      <c r="I21" s="212"/>
      <c r="J21" s="59"/>
      <c r="M21" s="232"/>
    </row>
    <row r="22" spans="2:13" s="30" customFormat="1" ht="15.75" customHeight="1" x14ac:dyDescent="0.25">
      <c r="B22" s="257" t="s">
        <v>116</v>
      </c>
      <c r="C22" s="258"/>
      <c r="D22" s="258"/>
      <c r="E22" s="258"/>
      <c r="F22" s="258"/>
      <c r="G22" s="258"/>
      <c r="H22" s="258"/>
      <c r="I22" s="259"/>
      <c r="J22" s="109" t="str">
        <f>IF(OR(I22="x",G20="X",H20="X",I20="X"),"ja","nein")</f>
        <v>nein</v>
      </c>
      <c r="K22" s="109" t="str">
        <f>IF(OR(J22="nein",H20="X",I20="X"),"ja","nein")</f>
        <v>ja</v>
      </c>
      <c r="M22" s="232"/>
    </row>
    <row r="23" spans="2:13" s="30" customFormat="1" ht="15.75" customHeight="1" thickBot="1" x14ac:dyDescent="0.3">
      <c r="B23" s="260" t="s">
        <v>529</v>
      </c>
      <c r="C23" s="261"/>
      <c r="D23" s="261"/>
      <c r="E23" s="261"/>
      <c r="F23" s="261"/>
      <c r="G23" s="261"/>
      <c r="H23" s="261"/>
      <c r="I23" s="262"/>
      <c r="J23" s="108"/>
      <c r="M23" s="233"/>
    </row>
    <row r="24" spans="2:13" s="66" customFormat="1" ht="33.75" customHeight="1" x14ac:dyDescent="0.25">
      <c r="B24" s="336" t="s">
        <v>530</v>
      </c>
      <c r="C24" s="265" t="s">
        <v>692</v>
      </c>
      <c r="D24" s="265"/>
      <c r="E24" s="265"/>
      <c r="F24" s="265"/>
      <c r="G24" s="126"/>
      <c r="H24" s="127"/>
      <c r="I24" s="128"/>
      <c r="J24" s="59"/>
      <c r="M24" s="231"/>
    </row>
    <row r="25" spans="2:13" s="66" customFormat="1" ht="33.75" customHeight="1" x14ac:dyDescent="0.25">
      <c r="B25" s="337"/>
      <c r="C25" s="266"/>
      <c r="D25" s="266"/>
      <c r="E25" s="266"/>
      <c r="F25" s="266"/>
      <c r="G25" s="267" t="s">
        <v>430</v>
      </c>
      <c r="H25" s="267"/>
      <c r="I25" s="212"/>
      <c r="J25" s="59"/>
      <c r="M25" s="232"/>
    </row>
    <row r="26" spans="2:13" s="30" customFormat="1" ht="15.75" customHeight="1" x14ac:dyDescent="0.25">
      <c r="B26" s="257" t="s">
        <v>116</v>
      </c>
      <c r="C26" s="258"/>
      <c r="D26" s="258"/>
      <c r="E26" s="258"/>
      <c r="F26" s="258"/>
      <c r="G26" s="258"/>
      <c r="H26" s="258"/>
      <c r="I26" s="259"/>
      <c r="J26" s="109" t="str">
        <f>IF(OR(I26="x",G24="X",H24="X",I24="X"),"ja","nein")</f>
        <v>nein</v>
      </c>
      <c r="K26" s="109" t="str">
        <f>IF(OR(J26="nein",H24="X",I24="X"),"ja","nein")</f>
        <v>ja</v>
      </c>
      <c r="M26" s="232"/>
    </row>
    <row r="27" spans="2:13" s="30" customFormat="1" ht="15.75" customHeight="1" thickBot="1" x14ac:dyDescent="0.3">
      <c r="B27" s="260" t="s">
        <v>531</v>
      </c>
      <c r="C27" s="261"/>
      <c r="D27" s="261"/>
      <c r="E27" s="261"/>
      <c r="F27" s="261"/>
      <c r="G27" s="261"/>
      <c r="H27" s="261"/>
      <c r="I27" s="262"/>
      <c r="J27" s="108"/>
      <c r="M27" s="233"/>
    </row>
    <row r="28" spans="2:13" s="66" customFormat="1" ht="133.5" customHeight="1" x14ac:dyDescent="0.25">
      <c r="B28" s="184" t="s">
        <v>532</v>
      </c>
      <c r="C28" s="265" t="s">
        <v>693</v>
      </c>
      <c r="D28" s="265"/>
      <c r="E28" s="265"/>
      <c r="F28" s="265"/>
      <c r="G28" s="126"/>
      <c r="H28" s="127"/>
      <c r="I28" s="128"/>
      <c r="J28" s="59"/>
      <c r="M28" s="231"/>
    </row>
    <row r="29" spans="2:13" s="30" customFormat="1" ht="15.75" customHeight="1" x14ac:dyDescent="0.25">
      <c r="B29" s="257" t="s">
        <v>116</v>
      </c>
      <c r="C29" s="258"/>
      <c r="D29" s="258"/>
      <c r="E29" s="258"/>
      <c r="F29" s="258"/>
      <c r="G29" s="258"/>
      <c r="H29" s="258"/>
      <c r="I29" s="259"/>
      <c r="J29" s="109" t="str">
        <f>IF(OR(G28="X",H28="X",I28="X"),"ja","nein")</f>
        <v>nein</v>
      </c>
      <c r="K29" s="109" t="str">
        <f>IF(OR(J29="nein",H28="X",I28="X"),"ja","nein")</f>
        <v>ja</v>
      </c>
      <c r="M29" s="232"/>
    </row>
    <row r="30" spans="2:13" s="30" customFormat="1" ht="15.75" customHeight="1" thickBot="1" x14ac:dyDescent="0.3">
      <c r="B30" s="260" t="s">
        <v>533</v>
      </c>
      <c r="C30" s="261"/>
      <c r="D30" s="261"/>
      <c r="E30" s="261"/>
      <c r="F30" s="261"/>
      <c r="G30" s="261"/>
      <c r="H30" s="261"/>
      <c r="I30" s="262"/>
      <c r="J30" s="108"/>
      <c r="M30" s="233"/>
    </row>
    <row r="31" spans="2:13" s="66" customFormat="1" ht="33.75" customHeight="1" x14ac:dyDescent="0.25">
      <c r="B31" s="435" t="s">
        <v>534</v>
      </c>
      <c r="C31" s="265" t="s">
        <v>645</v>
      </c>
      <c r="D31" s="265"/>
      <c r="E31" s="265"/>
      <c r="F31" s="265"/>
      <c r="G31" s="126"/>
      <c r="H31" s="127"/>
      <c r="I31" s="128"/>
      <c r="J31" s="59"/>
      <c r="M31" s="231"/>
    </row>
    <row r="32" spans="2:13" s="66" customFormat="1" ht="33.75" customHeight="1" x14ac:dyDescent="0.25">
      <c r="B32" s="436"/>
      <c r="C32" s="266"/>
      <c r="D32" s="266"/>
      <c r="E32" s="266"/>
      <c r="F32" s="266"/>
      <c r="G32" s="267" t="s">
        <v>430</v>
      </c>
      <c r="H32" s="267"/>
      <c r="I32" s="212"/>
      <c r="J32" s="59"/>
      <c r="M32" s="232"/>
    </row>
    <row r="33" spans="1:65" s="30" customFormat="1" ht="15.75" customHeight="1" x14ac:dyDescent="0.25">
      <c r="B33" s="257" t="s">
        <v>116</v>
      </c>
      <c r="C33" s="258"/>
      <c r="D33" s="258"/>
      <c r="E33" s="258"/>
      <c r="F33" s="258"/>
      <c r="G33" s="258"/>
      <c r="H33" s="258"/>
      <c r="I33" s="259"/>
      <c r="J33" s="109" t="str">
        <f>IF(OR(I33="x",G31="X",H31="X",I31="X"),"ja","nein")</f>
        <v>nein</v>
      </c>
      <c r="K33" s="109" t="str">
        <f>IF(OR(J33="nein",H31="X",I31="X"),"ja","nein")</f>
        <v>ja</v>
      </c>
      <c r="M33" s="232"/>
    </row>
    <row r="34" spans="1:65" s="30" customFormat="1" ht="15.75" customHeight="1" thickBot="1" x14ac:dyDescent="0.3">
      <c r="B34" s="260" t="s">
        <v>535</v>
      </c>
      <c r="C34" s="261"/>
      <c r="D34" s="261"/>
      <c r="E34" s="261"/>
      <c r="F34" s="261"/>
      <c r="G34" s="261"/>
      <c r="H34" s="261"/>
      <c r="I34" s="262"/>
      <c r="J34" s="108"/>
      <c r="M34" s="233"/>
    </row>
    <row r="35" spans="1:65" s="66" customFormat="1" ht="42" customHeight="1" x14ac:dyDescent="0.25">
      <c r="B35" s="222" t="s">
        <v>694</v>
      </c>
      <c r="C35" s="265" t="s">
        <v>695</v>
      </c>
      <c r="D35" s="265"/>
      <c r="E35" s="265"/>
      <c r="F35" s="265"/>
      <c r="G35" s="223"/>
      <c r="H35" s="224"/>
      <c r="I35" s="225"/>
      <c r="J35" s="59"/>
      <c r="M35" s="231"/>
    </row>
    <row r="36" spans="1:65" s="30" customFormat="1" ht="15.75" customHeight="1" x14ac:dyDescent="0.25">
      <c r="B36" s="257" t="s">
        <v>116</v>
      </c>
      <c r="C36" s="258"/>
      <c r="D36" s="258"/>
      <c r="E36" s="258"/>
      <c r="F36" s="258"/>
      <c r="G36" s="258"/>
      <c r="H36" s="258"/>
      <c r="I36" s="259"/>
      <c r="J36" s="109" t="str">
        <f>IF(OR(G35="X",H35="X",I35="X"),"ja","nein")</f>
        <v>nein</v>
      </c>
      <c r="K36" s="109" t="str">
        <f>IF(OR(J36="nein",H35="X",I35="X"),"ja","nein")</f>
        <v>ja</v>
      </c>
      <c r="M36" s="232"/>
    </row>
    <row r="37" spans="1:65" s="30" customFormat="1" ht="15.75" customHeight="1" thickBot="1" x14ac:dyDescent="0.3">
      <c r="B37" s="260" t="s">
        <v>696</v>
      </c>
      <c r="C37" s="261"/>
      <c r="D37" s="261"/>
      <c r="E37" s="261"/>
      <c r="F37" s="261"/>
      <c r="G37" s="261"/>
      <c r="H37" s="261"/>
      <c r="I37" s="262"/>
      <c r="J37" s="108"/>
      <c r="M37" s="233"/>
    </row>
    <row r="38" spans="1:65" x14ac:dyDescent="0.25">
      <c r="B38" s="85"/>
      <c r="C38" s="85"/>
      <c r="D38" s="85"/>
      <c r="E38" s="85"/>
      <c r="F38" s="85"/>
      <c r="G38" s="86"/>
      <c r="H38" s="86"/>
      <c r="I38" s="86"/>
    </row>
    <row r="39" spans="1:65" ht="15.75" thickBot="1" x14ac:dyDescent="0.3">
      <c r="B39" s="85"/>
      <c r="C39" s="85"/>
      <c r="D39" s="85"/>
      <c r="E39" s="85"/>
      <c r="F39" s="85"/>
      <c r="G39" s="86"/>
      <c r="H39" s="86"/>
      <c r="I39" s="86"/>
    </row>
    <row r="40" spans="1:65" x14ac:dyDescent="0.25">
      <c r="B40" s="345" t="s">
        <v>536</v>
      </c>
      <c r="C40" s="346"/>
      <c r="D40" s="346"/>
      <c r="E40" s="346"/>
      <c r="F40" s="346"/>
      <c r="G40" s="94" t="s">
        <v>1</v>
      </c>
      <c r="H40" s="370"/>
      <c r="I40" s="95" t="s">
        <v>3</v>
      </c>
      <c r="M40" s="412" t="s">
        <v>703</v>
      </c>
    </row>
    <row r="41" spans="1:65" ht="21" thickBot="1" x14ac:dyDescent="0.3">
      <c r="B41" s="348"/>
      <c r="C41" s="349"/>
      <c r="D41" s="349"/>
      <c r="E41" s="349"/>
      <c r="F41" s="349"/>
      <c r="G41" s="104"/>
      <c r="H41" s="371"/>
      <c r="I41" s="105"/>
      <c r="M41" s="413"/>
    </row>
    <row r="42" spans="1:65" ht="37.5" customHeight="1" thickBot="1" x14ac:dyDescent="0.3">
      <c r="B42" s="275" t="s">
        <v>151</v>
      </c>
      <c r="C42" s="276"/>
      <c r="D42" s="276"/>
      <c r="E42" s="276"/>
      <c r="F42" s="67" t="s">
        <v>445</v>
      </c>
      <c r="G42" s="341" t="s">
        <v>446</v>
      </c>
      <c r="H42" s="341"/>
      <c r="I42" s="68" t="s">
        <v>152</v>
      </c>
      <c r="J42" s="61" t="s">
        <v>432</v>
      </c>
      <c r="K42" s="61" t="s">
        <v>433</v>
      </c>
      <c r="L42" s="61" t="s">
        <v>434</v>
      </c>
      <c r="M42" s="414"/>
    </row>
    <row r="43" spans="1:65" s="73" customFormat="1" ht="25.5" customHeight="1" x14ac:dyDescent="0.25">
      <c r="A43" s="59"/>
      <c r="B43" s="96" t="s">
        <v>537</v>
      </c>
      <c r="C43" s="342" t="str">
        <f>B6</f>
        <v>Handlungsbedarf (6.1):</v>
      </c>
      <c r="D43" s="343"/>
      <c r="E43" s="343"/>
      <c r="F43" s="343"/>
      <c r="G43" s="343"/>
      <c r="H43" s="344"/>
      <c r="I43" s="148"/>
      <c r="J43" s="59" t="str">
        <f>J5</f>
        <v>nein</v>
      </c>
      <c r="K43" s="66" t="str">
        <f>K5</f>
        <v>ja</v>
      </c>
      <c r="L43" s="59" t="str">
        <f>IF(AND(J43="ja",J44="ja",J45="ja",J46="ja",J47="ja",J48="ja",J49="ja",J50="ja",J51="ja",J52="ja"),"ja","nein")</f>
        <v>nein</v>
      </c>
      <c r="M43" s="228"/>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row>
    <row r="44" spans="1:65" s="73" customFormat="1" ht="25.5" customHeight="1" x14ac:dyDescent="0.25">
      <c r="A44" s="59"/>
      <c r="B44" s="97" t="s">
        <v>538</v>
      </c>
      <c r="C44" s="272" t="str">
        <f>B9</f>
        <v>Handlungsbedarf (6.2):</v>
      </c>
      <c r="D44" s="273"/>
      <c r="E44" s="273"/>
      <c r="F44" s="273"/>
      <c r="G44" s="273"/>
      <c r="H44" s="274"/>
      <c r="I44" s="149"/>
      <c r="J44" s="59" t="str">
        <f>J8</f>
        <v>nein</v>
      </c>
      <c r="K44" s="66" t="str">
        <f>K8</f>
        <v>ja</v>
      </c>
      <c r="L44" s="59" t="s">
        <v>442</v>
      </c>
      <c r="M44" s="22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row>
    <row r="45" spans="1:65" s="73" customFormat="1" ht="25.5" x14ac:dyDescent="0.25">
      <c r="A45" s="59"/>
      <c r="B45" s="97" t="s">
        <v>539</v>
      </c>
      <c r="C45" s="272" t="str">
        <f>B12</f>
        <v>Handlungsbedarf (6.3):</v>
      </c>
      <c r="D45" s="273"/>
      <c r="E45" s="273"/>
      <c r="F45" s="273"/>
      <c r="G45" s="273"/>
      <c r="H45" s="274"/>
      <c r="I45" s="149"/>
      <c r="J45" s="59" t="str">
        <f>J11</f>
        <v>nein</v>
      </c>
      <c r="K45" s="66" t="str">
        <f>K11</f>
        <v>ja</v>
      </c>
      <c r="L45" s="59" t="str">
        <f>IF(OR(K43="ja",K44="ja",K45="ja",K46="ja",K47="ja",K48="ja",K49="ja",K50="ja",K51="ja",K52="ja"),"ja","nein")</f>
        <v>ja</v>
      </c>
      <c r="M45" s="22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row>
    <row r="46" spans="1:65" s="73" customFormat="1" ht="25.5" x14ac:dyDescent="0.25">
      <c r="A46" s="59"/>
      <c r="B46" s="97" t="s">
        <v>540</v>
      </c>
      <c r="C46" s="272" t="str">
        <f>B15</f>
        <v>Handlungsbedarf (6.4):</v>
      </c>
      <c r="D46" s="273"/>
      <c r="E46" s="273"/>
      <c r="F46" s="273"/>
      <c r="G46" s="273"/>
      <c r="H46" s="274"/>
      <c r="I46" s="149"/>
      <c r="J46" s="59" t="str">
        <f>J14</f>
        <v>nein</v>
      </c>
      <c r="K46" s="66" t="str">
        <f>K14</f>
        <v>ja</v>
      </c>
      <c r="L46" s="59"/>
      <c r="M46" s="22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row>
    <row r="47" spans="1:65" s="73" customFormat="1" ht="25.5" x14ac:dyDescent="0.25">
      <c r="A47" s="59"/>
      <c r="B47" s="97" t="s">
        <v>541</v>
      </c>
      <c r="C47" s="272" t="str">
        <f>B19</f>
        <v>Handlungsbedarf (6.5):</v>
      </c>
      <c r="D47" s="273"/>
      <c r="E47" s="273"/>
      <c r="F47" s="273"/>
      <c r="G47" s="273"/>
      <c r="H47" s="274"/>
      <c r="I47" s="149"/>
      <c r="J47" s="59" t="str">
        <f>J18</f>
        <v>nein</v>
      </c>
      <c r="K47" s="66" t="str">
        <f>K18</f>
        <v>ja</v>
      </c>
      <c r="L47" s="59"/>
      <c r="M47" s="22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row>
    <row r="48" spans="1:65" s="73" customFormat="1" ht="25.5" x14ac:dyDescent="0.25">
      <c r="A48" s="59"/>
      <c r="B48" s="97" t="s">
        <v>542</v>
      </c>
      <c r="C48" s="272" t="str">
        <f>B23</f>
        <v>Handlungsbedarf (6.6):</v>
      </c>
      <c r="D48" s="273"/>
      <c r="E48" s="273"/>
      <c r="F48" s="273"/>
      <c r="G48" s="273"/>
      <c r="H48" s="274"/>
      <c r="I48" s="149"/>
      <c r="J48" s="59" t="str">
        <f>J22</f>
        <v>nein</v>
      </c>
      <c r="K48" s="66" t="str">
        <f>K22</f>
        <v>ja</v>
      </c>
      <c r="L48" s="59"/>
      <c r="M48" s="22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row>
    <row r="49" spans="1:65" s="73" customFormat="1" ht="25.5" x14ac:dyDescent="0.25">
      <c r="A49" s="59"/>
      <c r="B49" s="97" t="s">
        <v>543</v>
      </c>
      <c r="C49" s="272" t="str">
        <f>B27</f>
        <v>Handlungsbedarf (6.7):</v>
      </c>
      <c r="D49" s="273"/>
      <c r="E49" s="273"/>
      <c r="F49" s="273"/>
      <c r="G49" s="273"/>
      <c r="H49" s="274"/>
      <c r="I49" s="149"/>
      <c r="J49" s="59" t="str">
        <f>J26</f>
        <v>nein</v>
      </c>
      <c r="K49" s="66" t="str">
        <f>K26</f>
        <v>ja</v>
      </c>
      <c r="L49" s="59"/>
      <c r="M49" s="22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row>
    <row r="50" spans="1:65" s="73" customFormat="1" ht="25.5" x14ac:dyDescent="0.25">
      <c r="A50" s="59"/>
      <c r="B50" s="97" t="s">
        <v>544</v>
      </c>
      <c r="C50" s="272" t="str">
        <f>B30</f>
        <v>Handlungsbedarf (6.8):</v>
      </c>
      <c r="D50" s="273"/>
      <c r="E50" s="273"/>
      <c r="F50" s="273"/>
      <c r="G50" s="273"/>
      <c r="H50" s="274"/>
      <c r="I50" s="149"/>
      <c r="J50" s="59" t="str">
        <f>J29</f>
        <v>nein</v>
      </c>
      <c r="K50" s="66" t="str">
        <f>K29</f>
        <v>ja</v>
      </c>
      <c r="L50" s="59"/>
      <c r="M50" s="22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row>
    <row r="51" spans="1:65" s="73" customFormat="1" ht="25.5" x14ac:dyDescent="0.25">
      <c r="A51" s="59"/>
      <c r="B51" s="97" t="s">
        <v>545</v>
      </c>
      <c r="C51" s="272" t="str">
        <f>B34</f>
        <v>Handlungsbedarf (6.9):</v>
      </c>
      <c r="D51" s="273"/>
      <c r="E51" s="273"/>
      <c r="F51" s="273"/>
      <c r="G51" s="273"/>
      <c r="H51" s="274"/>
      <c r="I51" s="149"/>
      <c r="J51" s="59" t="str">
        <f>J33</f>
        <v>nein</v>
      </c>
      <c r="K51" s="66" t="str">
        <f>K33</f>
        <v>ja</v>
      </c>
      <c r="L51" s="59"/>
      <c r="M51" s="22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row>
    <row r="52" spans="1:65" s="73" customFormat="1" ht="26.25" thickBot="1" x14ac:dyDescent="0.3">
      <c r="A52" s="59"/>
      <c r="B52" s="72" t="s">
        <v>697</v>
      </c>
      <c r="C52" s="367" t="str">
        <f>B37</f>
        <v>Handlungsbedarf (6.10):</v>
      </c>
      <c r="D52" s="368"/>
      <c r="E52" s="368"/>
      <c r="F52" s="368"/>
      <c r="G52" s="368"/>
      <c r="H52" s="369"/>
      <c r="I52" s="150"/>
      <c r="J52" s="59" t="str">
        <f>J36</f>
        <v>nein</v>
      </c>
      <c r="K52" s="66" t="str">
        <f>K36</f>
        <v>ja</v>
      </c>
      <c r="L52" s="59"/>
      <c r="M52" s="230"/>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row>
    <row r="53" spans="1:65" s="215" customFormat="1" x14ac:dyDescent="0.25">
      <c r="A53" s="66"/>
      <c r="B53" s="85"/>
      <c r="C53" s="85"/>
      <c r="D53" s="85"/>
      <c r="E53" s="85"/>
      <c r="F53" s="85"/>
      <c r="G53" s="86"/>
      <c r="H53" s="86"/>
      <c r="I53" s="86"/>
      <c r="J53" s="59"/>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row>
    <row r="54" spans="1:65" s="215" customFormat="1" x14ac:dyDescent="0.25">
      <c r="A54" s="66"/>
      <c r="B54" s="85"/>
      <c r="C54" s="85"/>
      <c r="D54" s="85"/>
      <c r="E54" s="85"/>
      <c r="F54" s="85"/>
      <c r="G54" s="86"/>
      <c r="H54" s="86"/>
      <c r="I54" s="86"/>
      <c r="J54" s="59"/>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row>
    <row r="55" spans="1:65" s="215" customFormat="1" x14ac:dyDescent="0.25">
      <c r="A55" s="66"/>
      <c r="B55" s="85"/>
      <c r="C55" s="85"/>
      <c r="D55" s="85"/>
      <c r="E55" s="85"/>
      <c r="F55" s="85"/>
      <c r="G55" s="86"/>
      <c r="H55" s="86"/>
      <c r="I55" s="86"/>
      <c r="J55" s="59"/>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row>
    <row r="56" spans="1:65" s="215" customFormat="1" x14ac:dyDescent="0.25">
      <c r="A56" s="66"/>
      <c r="B56" s="85"/>
      <c r="C56" s="85"/>
      <c r="D56" s="85"/>
      <c r="E56" s="85"/>
      <c r="F56" s="85"/>
      <c r="G56" s="86"/>
      <c r="H56" s="86"/>
      <c r="I56" s="86"/>
      <c r="J56" s="59"/>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row>
    <row r="57" spans="1:65" s="215" customFormat="1" x14ac:dyDescent="0.25">
      <c r="A57" s="66"/>
      <c r="B57" s="85"/>
      <c r="C57" s="85"/>
      <c r="D57" s="85"/>
      <c r="E57" s="85"/>
      <c r="F57" s="85"/>
      <c r="G57" s="86"/>
      <c r="H57" s="86"/>
      <c r="I57" s="86"/>
      <c r="J57" s="59"/>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row>
    <row r="58" spans="1:65" s="215" customFormat="1" x14ac:dyDescent="0.25">
      <c r="A58" s="66"/>
      <c r="B58" s="85"/>
      <c r="C58" s="85"/>
      <c r="D58" s="85"/>
      <c r="E58" s="85"/>
      <c r="F58" s="85"/>
      <c r="G58" s="86"/>
      <c r="H58" s="86"/>
      <c r="I58" s="86"/>
      <c r="J58" s="59"/>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row>
    <row r="59" spans="1:65" s="215" customFormat="1" x14ac:dyDescent="0.25">
      <c r="A59" s="66"/>
      <c r="B59" s="85"/>
      <c r="C59" s="85"/>
      <c r="D59" s="85"/>
      <c r="E59" s="85"/>
      <c r="F59" s="85"/>
      <c r="G59" s="86"/>
      <c r="H59" s="86"/>
      <c r="I59" s="86"/>
      <c r="J59" s="59"/>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row>
    <row r="60" spans="1:65" s="215" customFormat="1" x14ac:dyDescent="0.25">
      <c r="A60" s="66"/>
      <c r="B60" s="85"/>
      <c r="C60" s="85"/>
      <c r="D60" s="85"/>
      <c r="E60" s="85"/>
      <c r="F60" s="85"/>
      <c r="G60" s="86"/>
      <c r="H60" s="86"/>
      <c r="I60" s="86"/>
      <c r="J60" s="59"/>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row>
    <row r="61" spans="1:65" s="215" customFormat="1" x14ac:dyDescent="0.25">
      <c r="A61" s="66"/>
      <c r="B61" s="85"/>
      <c r="C61" s="85"/>
      <c r="D61" s="85"/>
      <c r="E61" s="85"/>
      <c r="F61" s="85"/>
      <c r="G61" s="86"/>
      <c r="H61" s="86"/>
      <c r="I61" s="86"/>
      <c r="J61" s="59"/>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row>
    <row r="62" spans="1:65" s="215" customFormat="1" x14ac:dyDescent="0.25">
      <c r="A62" s="66"/>
      <c r="B62" s="85"/>
      <c r="C62" s="85"/>
      <c r="D62" s="85"/>
      <c r="E62" s="85"/>
      <c r="F62" s="85"/>
      <c r="G62" s="86"/>
      <c r="H62" s="86"/>
      <c r="I62" s="86"/>
      <c r="J62" s="59"/>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row>
    <row r="63" spans="1:65" s="215" customFormat="1" x14ac:dyDescent="0.25">
      <c r="A63" s="66"/>
      <c r="B63" s="85"/>
      <c r="C63" s="85"/>
      <c r="D63" s="85"/>
      <c r="E63" s="85"/>
      <c r="F63" s="85"/>
      <c r="G63" s="86"/>
      <c r="H63" s="86"/>
      <c r="I63" s="86"/>
      <c r="J63" s="59"/>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row>
    <row r="64" spans="1:65" s="215" customFormat="1" x14ac:dyDescent="0.25">
      <c r="A64" s="66"/>
      <c r="B64" s="85"/>
      <c r="C64" s="85"/>
      <c r="D64" s="85"/>
      <c r="E64" s="85"/>
      <c r="F64" s="85"/>
      <c r="G64" s="86"/>
      <c r="H64" s="86"/>
      <c r="I64" s="86"/>
      <c r="J64" s="59"/>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row>
    <row r="65" spans="1:65" s="215" customFormat="1" x14ac:dyDescent="0.25">
      <c r="A65" s="66"/>
      <c r="B65" s="85"/>
      <c r="C65" s="85"/>
      <c r="D65" s="85"/>
      <c r="E65" s="85"/>
      <c r="F65" s="85"/>
      <c r="G65" s="86"/>
      <c r="H65" s="86"/>
      <c r="I65" s="86"/>
      <c r="J65" s="59"/>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row>
    <row r="66" spans="1:65" s="215" customFormat="1" x14ac:dyDescent="0.25">
      <c r="A66" s="66"/>
      <c r="B66" s="85"/>
      <c r="C66" s="85"/>
      <c r="D66" s="85"/>
      <c r="E66" s="85"/>
      <c r="F66" s="85"/>
      <c r="G66" s="86"/>
      <c r="H66" s="86"/>
      <c r="I66" s="86"/>
      <c r="J66" s="59"/>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row>
    <row r="67" spans="1:65" s="215" customFormat="1" x14ac:dyDescent="0.25">
      <c r="A67" s="66"/>
      <c r="B67" s="85"/>
      <c r="C67" s="85"/>
      <c r="D67" s="85"/>
      <c r="E67" s="85"/>
      <c r="F67" s="85"/>
      <c r="G67" s="86"/>
      <c r="H67" s="86"/>
      <c r="I67" s="86"/>
      <c r="J67" s="59"/>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row>
    <row r="68" spans="1:65" s="215" customFormat="1" x14ac:dyDescent="0.25">
      <c r="A68" s="66"/>
      <c r="B68" s="85"/>
      <c r="C68" s="85"/>
      <c r="D68" s="85"/>
      <c r="E68" s="85"/>
      <c r="F68" s="85"/>
      <c r="G68" s="86"/>
      <c r="H68" s="86"/>
      <c r="I68" s="86"/>
      <c r="J68" s="59"/>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row>
    <row r="69" spans="1:65" s="215" customFormat="1" x14ac:dyDescent="0.25">
      <c r="A69" s="66"/>
      <c r="B69" s="85"/>
      <c r="C69" s="85"/>
      <c r="D69" s="85"/>
      <c r="E69" s="85"/>
      <c r="F69" s="85"/>
      <c r="G69" s="86"/>
      <c r="H69" s="86"/>
      <c r="I69" s="86"/>
      <c r="J69" s="59"/>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row>
    <row r="70" spans="1:65" s="215" customFormat="1" x14ac:dyDescent="0.25">
      <c r="A70" s="66"/>
      <c r="B70" s="85"/>
      <c r="C70" s="85"/>
      <c r="D70" s="85"/>
      <c r="E70" s="85"/>
      <c r="F70" s="85"/>
      <c r="G70" s="86"/>
      <c r="H70" s="86"/>
      <c r="I70" s="86"/>
      <c r="J70" s="59"/>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row>
    <row r="71" spans="1:65" s="215" customFormat="1" x14ac:dyDescent="0.25">
      <c r="A71" s="66"/>
      <c r="B71" s="85"/>
      <c r="C71" s="85"/>
      <c r="D71" s="85"/>
      <c r="E71" s="85"/>
      <c r="F71" s="85"/>
      <c r="G71" s="86"/>
      <c r="H71" s="86"/>
      <c r="I71" s="86"/>
      <c r="J71" s="59"/>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row>
    <row r="72" spans="1:65" s="215" customFormat="1" x14ac:dyDescent="0.25">
      <c r="A72" s="66"/>
      <c r="B72" s="85"/>
      <c r="C72" s="85"/>
      <c r="D72" s="85"/>
      <c r="E72" s="85"/>
      <c r="F72" s="85"/>
      <c r="G72" s="86"/>
      <c r="H72" s="86"/>
      <c r="I72" s="86"/>
      <c r="J72" s="59"/>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row>
    <row r="73" spans="1:65" s="215" customFormat="1" x14ac:dyDescent="0.25">
      <c r="A73" s="66"/>
      <c r="B73" s="85"/>
      <c r="C73" s="85"/>
      <c r="D73" s="85"/>
      <c r="E73" s="85"/>
      <c r="F73" s="85"/>
      <c r="G73" s="86"/>
      <c r="H73" s="86"/>
      <c r="I73" s="86"/>
      <c r="J73" s="59"/>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row>
    <row r="74" spans="1:65" s="215" customFormat="1" x14ac:dyDescent="0.25">
      <c r="A74" s="66"/>
      <c r="B74" s="85"/>
      <c r="C74" s="85"/>
      <c r="D74" s="85"/>
      <c r="E74" s="85"/>
      <c r="F74" s="85"/>
      <c r="G74" s="86"/>
      <c r="H74" s="86"/>
      <c r="I74" s="86"/>
      <c r="J74" s="59"/>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row>
    <row r="75" spans="1:65" s="215" customFormat="1" x14ac:dyDescent="0.25">
      <c r="A75" s="66"/>
      <c r="B75" s="85"/>
      <c r="C75" s="85"/>
      <c r="D75" s="85"/>
      <c r="E75" s="85"/>
      <c r="F75" s="85"/>
      <c r="G75" s="86"/>
      <c r="H75" s="86"/>
      <c r="I75" s="86"/>
      <c r="J75" s="59"/>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row>
    <row r="76" spans="1:65" s="215" customFormat="1" x14ac:dyDescent="0.25">
      <c r="A76" s="66"/>
      <c r="B76" s="85"/>
      <c r="C76" s="85"/>
      <c r="D76" s="85"/>
      <c r="E76" s="85"/>
      <c r="F76" s="85"/>
      <c r="G76" s="86"/>
      <c r="H76" s="86"/>
      <c r="I76" s="86"/>
      <c r="J76" s="59"/>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row>
    <row r="77" spans="1:65" s="215" customFormat="1" x14ac:dyDescent="0.25">
      <c r="A77" s="66"/>
      <c r="B77" s="85"/>
      <c r="C77" s="85"/>
      <c r="D77" s="85"/>
      <c r="E77" s="85"/>
      <c r="F77" s="85"/>
      <c r="G77" s="86"/>
      <c r="H77" s="86"/>
      <c r="I77" s="86"/>
      <c r="J77" s="59"/>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row>
    <row r="78" spans="1:65" s="215" customFormat="1" x14ac:dyDescent="0.25">
      <c r="A78" s="66"/>
      <c r="B78" s="85"/>
      <c r="C78" s="85"/>
      <c r="D78" s="85"/>
      <c r="E78" s="85"/>
      <c r="F78" s="85"/>
      <c r="G78" s="86"/>
      <c r="H78" s="86"/>
      <c r="I78" s="86"/>
      <c r="J78" s="59"/>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row>
    <row r="79" spans="1:65" s="215" customFormat="1" x14ac:dyDescent="0.25">
      <c r="A79" s="66"/>
      <c r="B79" s="85"/>
      <c r="C79" s="85"/>
      <c r="D79" s="85"/>
      <c r="E79" s="85"/>
      <c r="F79" s="85"/>
      <c r="G79" s="86"/>
      <c r="H79" s="86"/>
      <c r="I79" s="86"/>
      <c r="J79" s="59"/>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row>
    <row r="80" spans="1:65" s="215" customFormat="1" x14ac:dyDescent="0.25">
      <c r="A80" s="66"/>
      <c r="B80" s="85"/>
      <c r="C80" s="85"/>
      <c r="D80" s="85"/>
      <c r="E80" s="85"/>
      <c r="F80" s="85"/>
      <c r="G80" s="86"/>
      <c r="H80" s="86"/>
      <c r="I80" s="86"/>
      <c r="J80" s="59"/>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row>
    <row r="81" spans="1:65" s="215" customFormat="1" x14ac:dyDescent="0.25">
      <c r="A81" s="66"/>
      <c r="B81" s="85"/>
      <c r="C81" s="85"/>
      <c r="D81" s="85"/>
      <c r="E81" s="85"/>
      <c r="F81" s="85"/>
      <c r="G81" s="86"/>
      <c r="H81" s="86"/>
      <c r="I81" s="86"/>
      <c r="J81" s="59"/>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row>
    <row r="82" spans="1:65" s="215" customFormat="1" x14ac:dyDescent="0.25">
      <c r="A82" s="66"/>
      <c r="B82" s="85"/>
      <c r="C82" s="85"/>
      <c r="D82" s="85"/>
      <c r="E82" s="85"/>
      <c r="F82" s="85"/>
      <c r="G82" s="86"/>
      <c r="H82" s="86"/>
      <c r="I82" s="86"/>
      <c r="J82" s="59"/>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row>
    <row r="83" spans="1:65" s="215" customFormat="1" x14ac:dyDescent="0.25">
      <c r="A83" s="66"/>
      <c r="B83" s="85"/>
      <c r="C83" s="85"/>
      <c r="D83" s="85"/>
      <c r="E83" s="85"/>
      <c r="F83" s="85"/>
      <c r="G83" s="86"/>
      <c r="H83" s="86"/>
      <c r="I83" s="86"/>
      <c r="J83" s="59"/>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row>
    <row r="84" spans="1:65" s="215" customFormat="1" x14ac:dyDescent="0.25">
      <c r="A84" s="66"/>
      <c r="B84" s="85"/>
      <c r="C84" s="85"/>
      <c r="D84" s="85"/>
      <c r="E84" s="85"/>
      <c r="F84" s="85"/>
      <c r="G84" s="86"/>
      <c r="H84" s="86"/>
      <c r="I84" s="86"/>
      <c r="J84" s="59"/>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row>
    <row r="85" spans="1:65" s="215" customFormat="1" x14ac:dyDescent="0.25">
      <c r="A85" s="66"/>
      <c r="B85" s="85"/>
      <c r="C85" s="85"/>
      <c r="D85" s="85"/>
      <c r="E85" s="85"/>
      <c r="F85" s="85"/>
      <c r="G85" s="86"/>
      <c r="H85" s="86"/>
      <c r="I85" s="86"/>
      <c r="J85" s="59"/>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row>
    <row r="86" spans="1:65" s="215" customFormat="1" x14ac:dyDescent="0.25">
      <c r="A86" s="66"/>
      <c r="B86" s="85"/>
      <c r="C86" s="85"/>
      <c r="D86" s="85"/>
      <c r="E86" s="85"/>
      <c r="F86" s="85"/>
      <c r="G86" s="86"/>
      <c r="H86" s="86"/>
      <c r="I86" s="86"/>
      <c r="J86" s="59"/>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row>
    <row r="87" spans="1:65" s="215" customFormat="1" x14ac:dyDescent="0.25">
      <c r="A87" s="66"/>
      <c r="B87" s="85"/>
      <c r="C87" s="85"/>
      <c r="D87" s="85"/>
      <c r="E87" s="85"/>
      <c r="F87" s="85"/>
      <c r="G87" s="86"/>
      <c r="H87" s="86"/>
      <c r="I87" s="86"/>
      <c r="J87" s="59"/>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row>
    <row r="88" spans="1:65" s="215" customFormat="1" x14ac:dyDescent="0.25">
      <c r="A88" s="66"/>
      <c r="B88" s="85"/>
      <c r="C88" s="85"/>
      <c r="D88" s="85"/>
      <c r="E88" s="85"/>
      <c r="F88" s="85"/>
      <c r="G88" s="86"/>
      <c r="H88" s="86"/>
      <c r="I88" s="86"/>
      <c r="J88" s="59"/>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row>
    <row r="89" spans="1:65" s="215" customFormat="1" x14ac:dyDescent="0.25">
      <c r="A89" s="66"/>
      <c r="B89" s="85"/>
      <c r="C89" s="85"/>
      <c r="D89" s="85"/>
      <c r="E89" s="85"/>
      <c r="F89" s="85"/>
      <c r="G89" s="86"/>
      <c r="H89" s="86"/>
      <c r="I89" s="86"/>
      <c r="J89" s="59"/>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row>
    <row r="90" spans="1:65" s="215" customFormat="1" x14ac:dyDescent="0.25">
      <c r="A90" s="66"/>
      <c r="B90" s="85"/>
      <c r="C90" s="85"/>
      <c r="D90" s="85"/>
      <c r="E90" s="85"/>
      <c r="F90" s="85"/>
      <c r="G90" s="86"/>
      <c r="H90" s="86"/>
      <c r="I90" s="86"/>
      <c r="J90" s="59"/>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row>
    <row r="91" spans="1:65" s="215" customFormat="1" x14ac:dyDescent="0.25">
      <c r="A91" s="66"/>
      <c r="B91" s="85"/>
      <c r="C91" s="85"/>
      <c r="D91" s="85"/>
      <c r="E91" s="85"/>
      <c r="F91" s="85"/>
      <c r="G91" s="86"/>
      <c r="H91" s="86"/>
      <c r="I91" s="86"/>
      <c r="J91" s="59"/>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row>
    <row r="92" spans="1:65" s="215" customFormat="1" x14ac:dyDescent="0.25">
      <c r="A92" s="66"/>
      <c r="B92" s="85"/>
      <c r="C92" s="85"/>
      <c r="D92" s="85"/>
      <c r="E92" s="85"/>
      <c r="F92" s="85"/>
      <c r="G92" s="86"/>
      <c r="H92" s="86"/>
      <c r="I92" s="86"/>
      <c r="J92" s="59"/>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row>
    <row r="93" spans="1:65" s="215" customFormat="1" x14ac:dyDescent="0.25">
      <c r="A93" s="66"/>
      <c r="B93" s="85"/>
      <c r="C93" s="85"/>
      <c r="D93" s="85"/>
      <c r="E93" s="85"/>
      <c r="F93" s="85"/>
      <c r="G93" s="86"/>
      <c r="H93" s="86"/>
      <c r="I93" s="86"/>
      <c r="J93" s="59"/>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row>
    <row r="94" spans="1:65" s="215" customFormat="1" x14ac:dyDescent="0.25">
      <c r="A94" s="66"/>
      <c r="B94" s="85"/>
      <c r="C94" s="85"/>
      <c r="D94" s="85"/>
      <c r="E94" s="85"/>
      <c r="F94" s="85"/>
      <c r="G94" s="86"/>
      <c r="H94" s="86"/>
      <c r="I94" s="86"/>
      <c r="J94" s="59"/>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row>
    <row r="95" spans="1:65" s="215" customFormat="1" x14ac:dyDescent="0.25">
      <c r="A95" s="66"/>
      <c r="B95" s="85"/>
      <c r="C95" s="85"/>
      <c r="D95" s="85"/>
      <c r="E95" s="85"/>
      <c r="F95" s="85"/>
      <c r="G95" s="86"/>
      <c r="H95" s="86"/>
      <c r="I95" s="86"/>
      <c r="J95" s="59"/>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row>
    <row r="96" spans="1:65" s="215" customFormat="1" x14ac:dyDescent="0.25">
      <c r="A96" s="66"/>
      <c r="B96" s="85"/>
      <c r="C96" s="85"/>
      <c r="D96" s="85"/>
      <c r="E96" s="85"/>
      <c r="F96" s="85"/>
      <c r="G96" s="86"/>
      <c r="H96" s="86"/>
      <c r="I96" s="86"/>
      <c r="J96" s="59"/>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row>
    <row r="97" spans="1:65" s="215" customFormat="1" x14ac:dyDescent="0.25">
      <c r="A97" s="66"/>
      <c r="B97" s="85"/>
      <c r="C97" s="85"/>
      <c r="D97" s="85"/>
      <c r="E97" s="85"/>
      <c r="F97" s="85"/>
      <c r="G97" s="86"/>
      <c r="H97" s="86"/>
      <c r="I97" s="86"/>
      <c r="J97" s="59"/>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row>
    <row r="98" spans="1:65" s="215" customFormat="1" x14ac:dyDescent="0.25">
      <c r="A98" s="66"/>
      <c r="B98" s="85"/>
      <c r="C98" s="85"/>
      <c r="D98" s="85"/>
      <c r="E98" s="85"/>
      <c r="F98" s="85"/>
      <c r="G98" s="86"/>
      <c r="H98" s="86"/>
      <c r="I98" s="86"/>
      <c r="J98" s="59"/>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row>
    <row r="99" spans="1:65" s="215" customFormat="1" x14ac:dyDescent="0.25">
      <c r="A99" s="66"/>
      <c r="B99" s="85"/>
      <c r="C99" s="85"/>
      <c r="D99" s="85"/>
      <c r="E99" s="85"/>
      <c r="F99" s="85"/>
      <c r="G99" s="86"/>
      <c r="H99" s="86"/>
      <c r="I99" s="86"/>
      <c r="J99" s="59"/>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row>
    <row r="100" spans="1:65" s="215" customFormat="1" x14ac:dyDescent="0.25">
      <c r="A100" s="66"/>
      <c r="B100" s="85"/>
      <c r="C100" s="85"/>
      <c r="D100" s="85"/>
      <c r="E100" s="85"/>
      <c r="F100" s="85"/>
      <c r="G100" s="86"/>
      <c r="H100" s="86"/>
      <c r="I100" s="86"/>
      <c r="J100" s="59"/>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row>
    <row r="101" spans="1:65" s="215" customFormat="1" x14ac:dyDescent="0.25">
      <c r="A101" s="66"/>
      <c r="B101" s="85"/>
      <c r="C101" s="85"/>
      <c r="D101" s="85"/>
      <c r="E101" s="85"/>
      <c r="F101" s="85"/>
      <c r="G101" s="86"/>
      <c r="H101" s="86"/>
      <c r="I101" s="86"/>
      <c r="J101" s="59"/>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row>
    <row r="102" spans="1:65" s="215" customFormat="1" x14ac:dyDescent="0.25">
      <c r="A102" s="66"/>
      <c r="B102" s="85"/>
      <c r="C102" s="85"/>
      <c r="D102" s="85"/>
      <c r="E102" s="85"/>
      <c r="F102" s="85"/>
      <c r="G102" s="86"/>
      <c r="H102" s="86"/>
      <c r="I102" s="86"/>
      <c r="J102" s="59"/>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row>
    <row r="103" spans="1:65" s="215" customFormat="1" x14ac:dyDescent="0.25">
      <c r="A103" s="66"/>
      <c r="B103" s="85"/>
      <c r="C103" s="85"/>
      <c r="D103" s="85"/>
      <c r="E103" s="85"/>
      <c r="F103" s="85"/>
      <c r="G103" s="86"/>
      <c r="H103" s="86"/>
      <c r="I103" s="86"/>
      <c r="J103" s="59"/>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row>
    <row r="104" spans="1:65" s="215" customFormat="1" x14ac:dyDescent="0.25">
      <c r="A104" s="66"/>
      <c r="B104" s="85"/>
      <c r="C104" s="85"/>
      <c r="D104" s="85"/>
      <c r="E104" s="85"/>
      <c r="F104" s="85"/>
      <c r="G104" s="86"/>
      <c r="H104" s="86"/>
      <c r="I104" s="86"/>
      <c r="J104" s="59"/>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row>
    <row r="105" spans="1:65" s="215" customFormat="1" x14ac:dyDescent="0.25">
      <c r="A105" s="66"/>
      <c r="B105" s="85"/>
      <c r="C105" s="85"/>
      <c r="D105" s="85"/>
      <c r="E105" s="85"/>
      <c r="F105" s="85"/>
      <c r="G105" s="86"/>
      <c r="H105" s="86"/>
      <c r="I105" s="86"/>
      <c r="J105" s="59"/>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row>
    <row r="106" spans="1:65" s="215" customFormat="1" x14ac:dyDescent="0.25">
      <c r="A106" s="66"/>
      <c r="B106" s="85"/>
      <c r="C106" s="85"/>
      <c r="D106" s="85"/>
      <c r="E106" s="85"/>
      <c r="F106" s="85"/>
      <c r="G106" s="86"/>
      <c r="H106" s="86"/>
      <c r="I106" s="86"/>
      <c r="J106" s="59"/>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row>
    <row r="107" spans="1:65" s="215" customFormat="1" x14ac:dyDescent="0.25">
      <c r="A107" s="66"/>
      <c r="B107" s="85"/>
      <c r="C107" s="85"/>
      <c r="D107" s="85"/>
      <c r="E107" s="85"/>
      <c r="F107" s="85"/>
      <c r="G107" s="86"/>
      <c r="H107" s="86"/>
      <c r="I107" s="86"/>
      <c r="J107" s="59"/>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row>
    <row r="108" spans="1:65" s="215" customFormat="1" x14ac:dyDescent="0.25">
      <c r="A108" s="66"/>
      <c r="B108" s="85"/>
      <c r="C108" s="85"/>
      <c r="D108" s="85"/>
      <c r="E108" s="85"/>
      <c r="F108" s="85"/>
      <c r="G108" s="86"/>
      <c r="H108" s="86"/>
      <c r="I108" s="86"/>
      <c r="J108" s="59"/>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row>
    <row r="109" spans="1:65" s="215" customFormat="1" x14ac:dyDescent="0.25">
      <c r="A109" s="66"/>
      <c r="B109" s="85"/>
      <c r="C109" s="85"/>
      <c r="D109" s="85"/>
      <c r="E109" s="85"/>
      <c r="F109" s="85"/>
      <c r="G109" s="86"/>
      <c r="H109" s="86"/>
      <c r="I109" s="86"/>
      <c r="J109" s="59"/>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row>
    <row r="110" spans="1:65" s="215" customFormat="1" x14ac:dyDescent="0.25">
      <c r="A110" s="66"/>
      <c r="B110" s="85"/>
      <c r="C110" s="85"/>
      <c r="D110" s="85"/>
      <c r="E110" s="85"/>
      <c r="F110" s="85"/>
      <c r="G110" s="86"/>
      <c r="H110" s="86"/>
      <c r="I110" s="86"/>
      <c r="J110" s="59"/>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row>
    <row r="111" spans="1:65" s="215" customFormat="1" x14ac:dyDescent="0.25">
      <c r="A111" s="66"/>
      <c r="B111" s="85"/>
      <c r="C111" s="85"/>
      <c r="D111" s="85"/>
      <c r="E111" s="85"/>
      <c r="F111" s="85"/>
      <c r="G111" s="86"/>
      <c r="H111" s="86"/>
      <c r="I111" s="86"/>
      <c r="J111" s="59"/>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row>
    <row r="112" spans="1:65" s="215" customFormat="1" x14ac:dyDescent="0.25">
      <c r="A112" s="66"/>
      <c r="B112" s="85"/>
      <c r="C112" s="85"/>
      <c r="D112" s="85"/>
      <c r="E112" s="85"/>
      <c r="F112" s="85"/>
      <c r="G112" s="86"/>
      <c r="H112" s="86"/>
      <c r="I112" s="86"/>
      <c r="J112" s="59"/>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row>
    <row r="113" spans="1:65" s="215" customFormat="1" x14ac:dyDescent="0.25">
      <c r="A113" s="66"/>
      <c r="B113" s="85"/>
      <c r="C113" s="85"/>
      <c r="D113" s="85"/>
      <c r="E113" s="85"/>
      <c r="F113" s="85"/>
      <c r="G113" s="86"/>
      <c r="H113" s="86"/>
      <c r="I113" s="86"/>
      <c r="J113" s="59"/>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row>
    <row r="114" spans="1:65" s="215" customFormat="1" x14ac:dyDescent="0.25">
      <c r="A114" s="66"/>
      <c r="B114" s="85"/>
      <c r="C114" s="85"/>
      <c r="D114" s="85"/>
      <c r="E114" s="85"/>
      <c r="F114" s="85"/>
      <c r="G114" s="86"/>
      <c r="H114" s="86"/>
      <c r="I114" s="86"/>
      <c r="J114" s="59"/>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row>
    <row r="115" spans="1:65" s="215" customFormat="1" x14ac:dyDescent="0.25">
      <c r="A115" s="66"/>
      <c r="B115" s="85"/>
      <c r="C115" s="85"/>
      <c r="D115" s="85"/>
      <c r="E115" s="85"/>
      <c r="F115" s="85"/>
      <c r="G115" s="86"/>
      <c r="H115" s="86"/>
      <c r="I115" s="86"/>
      <c r="J115" s="59"/>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row>
    <row r="116" spans="1:65" s="215" customFormat="1" x14ac:dyDescent="0.25">
      <c r="A116" s="66"/>
      <c r="B116" s="85"/>
      <c r="C116" s="85"/>
      <c r="D116" s="85"/>
      <c r="E116" s="85"/>
      <c r="F116" s="85"/>
      <c r="G116" s="86"/>
      <c r="H116" s="86"/>
      <c r="I116" s="86"/>
      <c r="J116" s="59"/>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row>
    <row r="117" spans="1:65" s="215" customFormat="1" x14ac:dyDescent="0.25">
      <c r="A117" s="66"/>
      <c r="B117" s="85"/>
      <c r="C117" s="85"/>
      <c r="D117" s="85"/>
      <c r="E117" s="85"/>
      <c r="F117" s="85"/>
      <c r="G117" s="86"/>
      <c r="H117" s="86"/>
      <c r="I117" s="86"/>
      <c r="J117" s="59"/>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row>
    <row r="118" spans="1:65" s="215" customFormat="1" x14ac:dyDescent="0.25">
      <c r="A118" s="66"/>
      <c r="B118" s="85"/>
      <c r="C118" s="85"/>
      <c r="D118" s="85"/>
      <c r="E118" s="85"/>
      <c r="F118" s="85"/>
      <c r="G118" s="86"/>
      <c r="H118" s="86"/>
      <c r="I118" s="86"/>
      <c r="J118" s="59"/>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row>
    <row r="119" spans="1:65" s="215" customFormat="1" x14ac:dyDescent="0.25">
      <c r="A119" s="66"/>
      <c r="B119" s="85"/>
      <c r="C119" s="85"/>
      <c r="D119" s="85"/>
      <c r="E119" s="85"/>
      <c r="F119" s="85"/>
      <c r="G119" s="86"/>
      <c r="H119" s="86"/>
      <c r="I119" s="86"/>
      <c r="J119" s="59"/>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row>
    <row r="120" spans="1:65" s="215" customFormat="1" x14ac:dyDescent="0.25">
      <c r="A120" s="66"/>
      <c r="B120" s="85"/>
      <c r="C120" s="85"/>
      <c r="D120" s="85"/>
      <c r="E120" s="85"/>
      <c r="F120" s="85"/>
      <c r="G120" s="86"/>
      <c r="H120" s="86"/>
      <c r="I120" s="86"/>
      <c r="J120" s="59"/>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row>
    <row r="121" spans="1:65" s="215" customFormat="1" x14ac:dyDescent="0.25">
      <c r="A121" s="66"/>
      <c r="B121" s="85"/>
      <c r="C121" s="85"/>
      <c r="D121" s="85"/>
      <c r="E121" s="85"/>
      <c r="F121" s="85"/>
      <c r="G121" s="86"/>
      <c r="H121" s="86"/>
      <c r="I121" s="86"/>
      <c r="J121" s="59"/>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row>
    <row r="122" spans="1:65" s="215" customFormat="1" x14ac:dyDescent="0.25">
      <c r="A122" s="66"/>
      <c r="B122" s="85"/>
      <c r="C122" s="85"/>
      <c r="D122" s="85"/>
      <c r="E122" s="85"/>
      <c r="F122" s="85"/>
      <c r="G122" s="86"/>
      <c r="H122" s="86"/>
      <c r="I122" s="86"/>
      <c r="J122" s="59"/>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row>
    <row r="123" spans="1:65" s="215" customFormat="1" x14ac:dyDescent="0.25">
      <c r="A123" s="66"/>
      <c r="B123" s="85"/>
      <c r="C123" s="85"/>
      <c r="D123" s="85"/>
      <c r="E123" s="85"/>
      <c r="F123" s="85"/>
      <c r="G123" s="86"/>
      <c r="H123" s="86"/>
      <c r="I123" s="86"/>
      <c r="J123" s="59"/>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row>
    <row r="124" spans="1:65" s="215" customFormat="1" x14ac:dyDescent="0.25">
      <c r="A124" s="66"/>
      <c r="B124" s="85"/>
      <c r="C124" s="85"/>
      <c r="D124" s="85"/>
      <c r="E124" s="85"/>
      <c r="F124" s="85"/>
      <c r="G124" s="86"/>
      <c r="H124" s="86"/>
      <c r="I124" s="86"/>
      <c r="J124" s="59"/>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row>
    <row r="125" spans="1:65" s="215" customFormat="1" x14ac:dyDescent="0.25">
      <c r="A125" s="66"/>
      <c r="B125" s="85"/>
      <c r="C125" s="85"/>
      <c r="D125" s="85"/>
      <c r="E125" s="85"/>
      <c r="F125" s="85"/>
      <c r="G125" s="86"/>
      <c r="H125" s="86"/>
      <c r="I125" s="86"/>
      <c r="J125" s="59"/>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row>
    <row r="126" spans="1:65" s="215" customFormat="1" x14ac:dyDescent="0.25">
      <c r="A126" s="66"/>
      <c r="B126" s="85"/>
      <c r="C126" s="85"/>
      <c r="D126" s="85"/>
      <c r="E126" s="85"/>
      <c r="F126" s="85"/>
      <c r="G126" s="86"/>
      <c r="H126" s="86"/>
      <c r="I126" s="86"/>
      <c r="J126" s="59"/>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row>
    <row r="127" spans="1:65" s="215" customFormat="1" x14ac:dyDescent="0.25">
      <c r="A127" s="66"/>
      <c r="B127" s="85"/>
      <c r="C127" s="85"/>
      <c r="D127" s="85"/>
      <c r="E127" s="85"/>
      <c r="F127" s="85"/>
      <c r="G127" s="86"/>
      <c r="H127" s="86"/>
      <c r="I127" s="86"/>
      <c r="J127" s="59"/>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row>
    <row r="128" spans="1:65" s="215" customFormat="1" x14ac:dyDescent="0.25">
      <c r="A128" s="66"/>
      <c r="B128" s="85"/>
      <c r="C128" s="85"/>
      <c r="D128" s="85"/>
      <c r="E128" s="85"/>
      <c r="F128" s="85"/>
      <c r="G128" s="86"/>
      <c r="H128" s="86"/>
      <c r="I128" s="86"/>
      <c r="J128" s="59"/>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row>
    <row r="129" spans="1:65" s="215" customFormat="1" x14ac:dyDescent="0.25">
      <c r="A129" s="66"/>
      <c r="B129" s="85"/>
      <c r="C129" s="85"/>
      <c r="D129" s="85"/>
      <c r="E129" s="85"/>
      <c r="F129" s="85"/>
      <c r="G129" s="86"/>
      <c r="H129" s="86"/>
      <c r="I129" s="86"/>
      <c r="J129" s="59"/>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row>
    <row r="130" spans="1:65" s="215" customFormat="1" x14ac:dyDescent="0.25">
      <c r="A130" s="66"/>
      <c r="B130" s="85"/>
      <c r="C130" s="85"/>
      <c r="D130" s="85"/>
      <c r="E130" s="85"/>
      <c r="F130" s="85"/>
      <c r="G130" s="86"/>
      <c r="H130" s="86"/>
      <c r="I130" s="86"/>
      <c r="J130" s="59"/>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row>
    <row r="131" spans="1:65" s="215" customFormat="1" x14ac:dyDescent="0.25">
      <c r="A131" s="66"/>
      <c r="B131" s="85"/>
      <c r="C131" s="85"/>
      <c r="D131" s="85"/>
      <c r="E131" s="85"/>
      <c r="F131" s="85"/>
      <c r="G131" s="86"/>
      <c r="H131" s="86"/>
      <c r="I131" s="86"/>
      <c r="J131" s="59"/>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row>
    <row r="132" spans="1:65" s="215" customFormat="1" x14ac:dyDescent="0.25">
      <c r="A132" s="66"/>
      <c r="B132" s="85"/>
      <c r="C132" s="85"/>
      <c r="D132" s="85"/>
      <c r="E132" s="85"/>
      <c r="F132" s="85"/>
      <c r="G132" s="86"/>
      <c r="H132" s="86"/>
      <c r="I132" s="86"/>
      <c r="J132" s="59"/>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row>
    <row r="133" spans="1:65" s="215" customFormat="1" x14ac:dyDescent="0.25">
      <c r="A133" s="66"/>
      <c r="B133" s="85"/>
      <c r="C133" s="85"/>
      <c r="D133" s="85"/>
      <c r="E133" s="85"/>
      <c r="F133" s="85"/>
      <c r="G133" s="86"/>
      <c r="H133" s="86"/>
      <c r="I133" s="86"/>
      <c r="J133" s="59"/>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row>
    <row r="134" spans="1:65" s="215" customFormat="1" x14ac:dyDescent="0.25">
      <c r="A134" s="66"/>
      <c r="B134" s="85"/>
      <c r="C134" s="85"/>
      <c r="D134" s="85"/>
      <c r="E134" s="85"/>
      <c r="F134" s="85"/>
      <c r="G134" s="86"/>
      <c r="H134" s="86"/>
      <c r="I134" s="86"/>
      <c r="J134" s="59"/>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row>
    <row r="135" spans="1:65" s="215" customFormat="1" x14ac:dyDescent="0.25">
      <c r="A135" s="66"/>
      <c r="B135" s="85"/>
      <c r="C135" s="85"/>
      <c r="D135" s="85"/>
      <c r="E135" s="85"/>
      <c r="F135" s="85"/>
      <c r="G135" s="86"/>
      <c r="H135" s="86"/>
      <c r="I135" s="86"/>
      <c r="J135" s="59"/>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row>
    <row r="136" spans="1:65" s="215" customFormat="1" x14ac:dyDescent="0.25">
      <c r="A136" s="66"/>
      <c r="B136" s="85"/>
      <c r="C136" s="85"/>
      <c r="D136" s="85"/>
      <c r="E136" s="85"/>
      <c r="F136" s="85"/>
      <c r="G136" s="86"/>
      <c r="H136" s="86"/>
      <c r="I136" s="86"/>
      <c r="J136" s="59"/>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row>
    <row r="137" spans="1:65" s="215" customFormat="1" x14ac:dyDescent="0.25">
      <c r="A137" s="66"/>
      <c r="B137" s="85"/>
      <c r="C137" s="85"/>
      <c r="D137" s="85"/>
      <c r="E137" s="85"/>
      <c r="F137" s="85"/>
      <c r="G137" s="86"/>
      <c r="H137" s="86"/>
      <c r="I137" s="86"/>
      <c r="J137" s="59"/>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row>
    <row r="138" spans="1:65" s="215" customFormat="1" x14ac:dyDescent="0.25">
      <c r="A138" s="66"/>
      <c r="B138" s="85"/>
      <c r="C138" s="85"/>
      <c r="D138" s="85"/>
      <c r="E138" s="85"/>
      <c r="F138" s="85"/>
      <c r="G138" s="86"/>
      <c r="H138" s="86"/>
      <c r="I138" s="86"/>
      <c r="J138" s="59"/>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row>
    <row r="139" spans="1:65" s="215" customFormat="1" x14ac:dyDescent="0.25">
      <c r="A139" s="66"/>
      <c r="B139" s="85"/>
      <c r="C139" s="85"/>
      <c r="D139" s="85"/>
      <c r="E139" s="85"/>
      <c r="F139" s="85"/>
      <c r="G139" s="86"/>
      <c r="H139" s="86"/>
      <c r="I139" s="86"/>
      <c r="J139" s="59"/>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row>
    <row r="140" spans="1:65" s="215" customFormat="1" x14ac:dyDescent="0.25">
      <c r="A140" s="66"/>
      <c r="B140" s="85"/>
      <c r="C140" s="85"/>
      <c r="D140" s="85"/>
      <c r="E140" s="85"/>
      <c r="F140" s="85"/>
      <c r="G140" s="86"/>
      <c r="H140" s="86"/>
      <c r="I140" s="86"/>
      <c r="J140" s="59"/>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row>
    <row r="141" spans="1:65" s="215" customFormat="1" x14ac:dyDescent="0.25">
      <c r="A141" s="66"/>
      <c r="B141" s="85"/>
      <c r="C141" s="85"/>
      <c r="D141" s="85"/>
      <c r="E141" s="85"/>
      <c r="F141" s="85"/>
      <c r="G141" s="86"/>
      <c r="H141" s="86"/>
      <c r="I141" s="86"/>
      <c r="J141" s="59"/>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row>
    <row r="142" spans="1:65" s="215" customFormat="1" x14ac:dyDescent="0.25">
      <c r="A142" s="66"/>
      <c r="B142" s="85"/>
      <c r="C142" s="85"/>
      <c r="D142" s="85"/>
      <c r="E142" s="85"/>
      <c r="F142" s="85"/>
      <c r="G142" s="86"/>
      <c r="H142" s="86"/>
      <c r="I142" s="86"/>
      <c r="J142" s="59"/>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row>
    <row r="143" spans="1:65" s="215" customFormat="1" x14ac:dyDescent="0.25">
      <c r="A143" s="66"/>
      <c r="B143" s="85"/>
      <c r="C143" s="85"/>
      <c r="D143" s="85"/>
      <c r="E143" s="85"/>
      <c r="F143" s="85"/>
      <c r="G143" s="86"/>
      <c r="H143" s="86"/>
      <c r="I143" s="86"/>
      <c r="J143" s="59"/>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row>
    <row r="144" spans="1:65" s="215" customFormat="1" x14ac:dyDescent="0.25">
      <c r="A144" s="66"/>
      <c r="B144" s="85"/>
      <c r="C144" s="85"/>
      <c r="D144" s="85"/>
      <c r="E144" s="85"/>
      <c r="F144" s="85"/>
      <c r="G144" s="86"/>
      <c r="H144" s="86"/>
      <c r="I144" s="86"/>
      <c r="J144" s="59"/>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row>
    <row r="145" spans="1:65" s="215" customFormat="1" x14ac:dyDescent="0.25">
      <c r="A145" s="66"/>
      <c r="B145" s="85"/>
      <c r="C145" s="85"/>
      <c r="D145" s="85"/>
      <c r="E145" s="85"/>
      <c r="F145" s="85"/>
      <c r="G145" s="86"/>
      <c r="H145" s="86"/>
      <c r="I145" s="86"/>
      <c r="J145" s="59"/>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row>
    <row r="146" spans="1:65" s="215" customFormat="1" x14ac:dyDescent="0.25">
      <c r="A146" s="66"/>
      <c r="B146" s="85"/>
      <c r="C146" s="85"/>
      <c r="D146" s="85"/>
      <c r="E146" s="85"/>
      <c r="F146" s="85"/>
      <c r="G146" s="86"/>
      <c r="H146" s="86"/>
      <c r="I146" s="86"/>
      <c r="J146" s="59"/>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row>
    <row r="147" spans="1:65" s="215" customFormat="1" x14ac:dyDescent="0.25">
      <c r="A147" s="66"/>
      <c r="B147" s="85"/>
      <c r="C147" s="85"/>
      <c r="D147" s="85"/>
      <c r="E147" s="85"/>
      <c r="F147" s="85"/>
      <c r="G147" s="86"/>
      <c r="H147" s="86"/>
      <c r="I147" s="86"/>
      <c r="J147" s="59"/>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row>
    <row r="148" spans="1:65" s="215" customFormat="1" x14ac:dyDescent="0.25">
      <c r="A148" s="66"/>
      <c r="B148" s="85"/>
      <c r="C148" s="85"/>
      <c r="D148" s="85"/>
      <c r="E148" s="85"/>
      <c r="F148" s="85"/>
      <c r="G148" s="86"/>
      <c r="H148" s="86"/>
      <c r="I148" s="86"/>
      <c r="J148" s="59"/>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row>
    <row r="149" spans="1:65" s="215" customFormat="1" x14ac:dyDescent="0.25">
      <c r="A149" s="66"/>
      <c r="B149" s="85"/>
      <c r="C149" s="85"/>
      <c r="D149" s="85"/>
      <c r="E149" s="85"/>
      <c r="F149" s="85"/>
      <c r="G149" s="86"/>
      <c r="H149" s="86"/>
      <c r="I149" s="86"/>
      <c r="J149" s="59"/>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row>
    <row r="150" spans="1:65" s="215" customFormat="1" x14ac:dyDescent="0.25">
      <c r="A150" s="66"/>
      <c r="B150" s="85"/>
      <c r="C150" s="85"/>
      <c r="D150" s="85"/>
      <c r="E150" s="85"/>
      <c r="F150" s="85"/>
      <c r="G150" s="86"/>
      <c r="H150" s="86"/>
      <c r="I150" s="86"/>
      <c r="J150" s="59"/>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row>
    <row r="151" spans="1:65" s="215" customFormat="1" x14ac:dyDescent="0.25">
      <c r="A151" s="66"/>
      <c r="B151" s="85"/>
      <c r="C151" s="85"/>
      <c r="D151" s="85"/>
      <c r="E151" s="85"/>
      <c r="F151" s="85"/>
      <c r="G151" s="86"/>
      <c r="H151" s="86"/>
      <c r="I151" s="86"/>
      <c r="J151" s="59"/>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row>
    <row r="152" spans="1:65" s="215" customFormat="1" x14ac:dyDescent="0.25">
      <c r="A152" s="66"/>
      <c r="B152" s="85"/>
      <c r="C152" s="85"/>
      <c r="D152" s="85"/>
      <c r="E152" s="85"/>
      <c r="F152" s="85"/>
      <c r="G152" s="86"/>
      <c r="H152" s="86"/>
      <c r="I152" s="86"/>
      <c r="J152" s="59"/>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row>
    <row r="153" spans="1:65" s="215" customFormat="1" x14ac:dyDescent="0.25">
      <c r="A153" s="66"/>
      <c r="B153" s="85"/>
      <c r="C153" s="85"/>
      <c r="D153" s="85"/>
      <c r="E153" s="85"/>
      <c r="F153" s="85"/>
      <c r="G153" s="86"/>
      <c r="H153" s="86"/>
      <c r="I153" s="86"/>
      <c r="J153" s="59"/>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row>
    <row r="154" spans="1:65" s="215" customFormat="1" x14ac:dyDescent="0.25">
      <c r="A154" s="66"/>
      <c r="B154" s="85"/>
      <c r="C154" s="85"/>
      <c r="D154" s="85"/>
      <c r="E154" s="85"/>
      <c r="F154" s="85"/>
      <c r="G154" s="86"/>
      <c r="H154" s="86"/>
      <c r="I154" s="86"/>
      <c r="J154" s="59"/>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row>
    <row r="155" spans="1:65" s="215" customFormat="1" x14ac:dyDescent="0.25">
      <c r="A155" s="66"/>
      <c r="B155" s="85"/>
      <c r="C155" s="85"/>
      <c r="D155" s="85"/>
      <c r="E155" s="85"/>
      <c r="F155" s="85"/>
      <c r="G155" s="86"/>
      <c r="H155" s="86"/>
      <c r="I155" s="86"/>
      <c r="J155" s="59"/>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row>
    <row r="156" spans="1:65" s="215" customFormat="1" x14ac:dyDescent="0.25">
      <c r="A156" s="66"/>
      <c r="B156" s="85"/>
      <c r="C156" s="85"/>
      <c r="D156" s="85"/>
      <c r="E156" s="85"/>
      <c r="F156" s="85"/>
      <c r="G156" s="86"/>
      <c r="H156" s="86"/>
      <c r="I156" s="86"/>
      <c r="J156" s="59"/>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row>
    <row r="157" spans="1:65" s="215" customFormat="1" x14ac:dyDescent="0.25">
      <c r="A157" s="66"/>
      <c r="B157" s="85"/>
      <c r="C157" s="85"/>
      <c r="D157" s="85"/>
      <c r="E157" s="85"/>
      <c r="F157" s="85"/>
      <c r="G157" s="86"/>
      <c r="H157" s="86"/>
      <c r="I157" s="86"/>
      <c r="J157" s="59"/>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row>
    <row r="158" spans="1:65" s="215" customFormat="1" x14ac:dyDescent="0.25">
      <c r="A158" s="66"/>
      <c r="B158" s="85"/>
      <c r="C158" s="85"/>
      <c r="D158" s="85"/>
      <c r="E158" s="85"/>
      <c r="F158" s="85"/>
      <c r="G158" s="86"/>
      <c r="H158" s="86"/>
      <c r="I158" s="86"/>
      <c r="J158" s="59"/>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row>
    <row r="159" spans="1:65" s="215" customFormat="1" x14ac:dyDescent="0.25">
      <c r="A159" s="66"/>
      <c r="B159" s="85"/>
      <c r="C159" s="85"/>
      <c r="D159" s="85"/>
      <c r="E159" s="85"/>
      <c r="F159" s="85"/>
      <c r="G159" s="86"/>
      <c r="H159" s="86"/>
      <c r="I159" s="86"/>
      <c r="J159" s="59"/>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row>
    <row r="160" spans="1:65" s="215" customFormat="1" x14ac:dyDescent="0.25">
      <c r="A160" s="66"/>
      <c r="B160" s="85"/>
      <c r="C160" s="85"/>
      <c r="D160" s="85"/>
      <c r="E160" s="85"/>
      <c r="F160" s="85"/>
      <c r="G160" s="86"/>
      <c r="H160" s="86"/>
      <c r="I160" s="86"/>
      <c r="J160" s="59"/>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row>
    <row r="161" spans="1:65" s="215" customFormat="1" x14ac:dyDescent="0.25">
      <c r="A161" s="66"/>
      <c r="B161" s="85"/>
      <c r="C161" s="85"/>
      <c r="D161" s="85"/>
      <c r="E161" s="85"/>
      <c r="F161" s="85"/>
      <c r="G161" s="86"/>
      <c r="H161" s="86"/>
      <c r="I161" s="86"/>
      <c r="J161" s="59"/>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row>
    <row r="162" spans="1:65" s="215" customFormat="1" x14ac:dyDescent="0.25">
      <c r="A162" s="66"/>
      <c r="B162" s="85"/>
      <c r="C162" s="85"/>
      <c r="D162" s="85"/>
      <c r="E162" s="85"/>
      <c r="F162" s="85"/>
      <c r="G162" s="86"/>
      <c r="H162" s="86"/>
      <c r="I162" s="86"/>
      <c r="J162" s="59"/>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row>
    <row r="163" spans="1:65" s="215" customFormat="1" x14ac:dyDescent="0.25">
      <c r="A163" s="66"/>
      <c r="B163" s="85"/>
      <c r="C163" s="85"/>
      <c r="D163" s="85"/>
      <c r="E163" s="85"/>
      <c r="F163" s="85"/>
      <c r="G163" s="86"/>
      <c r="H163" s="86"/>
      <c r="I163" s="86"/>
      <c r="J163" s="59"/>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row>
    <row r="164" spans="1:65" s="215" customFormat="1" x14ac:dyDescent="0.25">
      <c r="A164" s="66"/>
      <c r="B164" s="85"/>
      <c r="C164" s="85"/>
      <c r="D164" s="85"/>
      <c r="E164" s="85"/>
      <c r="F164" s="85"/>
      <c r="G164" s="86"/>
      <c r="H164" s="86"/>
      <c r="I164" s="86"/>
      <c r="J164" s="59"/>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row>
    <row r="165" spans="1:65" s="215" customFormat="1" x14ac:dyDescent="0.25">
      <c r="A165" s="66"/>
      <c r="B165" s="85"/>
      <c r="C165" s="85"/>
      <c r="D165" s="85"/>
      <c r="E165" s="85"/>
      <c r="F165" s="85"/>
      <c r="G165" s="86"/>
      <c r="H165" s="86"/>
      <c r="I165" s="86"/>
      <c r="J165" s="59"/>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row>
    <row r="166" spans="1:65" s="215" customFormat="1" x14ac:dyDescent="0.25">
      <c r="A166" s="66"/>
      <c r="B166" s="85"/>
      <c r="C166" s="85"/>
      <c r="D166" s="85"/>
      <c r="E166" s="85"/>
      <c r="F166" s="85"/>
      <c r="G166" s="86"/>
      <c r="H166" s="86"/>
      <c r="I166" s="86"/>
      <c r="J166" s="59"/>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row>
    <row r="167" spans="1:65" s="215" customFormat="1" x14ac:dyDescent="0.25">
      <c r="A167" s="66"/>
      <c r="B167" s="85"/>
      <c r="C167" s="85"/>
      <c r="D167" s="85"/>
      <c r="E167" s="85"/>
      <c r="F167" s="85"/>
      <c r="G167" s="86"/>
      <c r="H167" s="86"/>
      <c r="I167" s="86"/>
      <c r="J167" s="59"/>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row>
    <row r="168" spans="1:65" s="215" customFormat="1" x14ac:dyDescent="0.25">
      <c r="A168" s="66"/>
      <c r="B168" s="85"/>
      <c r="C168" s="85"/>
      <c r="D168" s="85"/>
      <c r="E168" s="85"/>
      <c r="F168" s="85"/>
      <c r="G168" s="86"/>
      <c r="H168" s="86"/>
      <c r="I168" s="86"/>
      <c r="J168" s="59"/>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row>
    <row r="169" spans="1:65" s="215" customFormat="1" x14ac:dyDescent="0.25">
      <c r="A169" s="66"/>
      <c r="B169" s="85"/>
      <c r="C169" s="85"/>
      <c r="D169" s="85"/>
      <c r="E169" s="85"/>
      <c r="F169" s="85"/>
      <c r="G169" s="86"/>
      <c r="H169" s="86"/>
      <c r="I169" s="86"/>
      <c r="J169" s="59"/>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row>
    <row r="170" spans="1:65" s="215" customFormat="1" x14ac:dyDescent="0.25">
      <c r="A170" s="66"/>
      <c r="B170" s="85"/>
      <c r="C170" s="85"/>
      <c r="D170" s="85"/>
      <c r="E170" s="85"/>
      <c r="F170" s="85"/>
      <c r="G170" s="86"/>
      <c r="H170" s="86"/>
      <c r="I170" s="86"/>
      <c r="J170" s="59"/>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row>
    <row r="171" spans="1:65" s="215" customFormat="1" x14ac:dyDescent="0.25">
      <c r="A171" s="66"/>
      <c r="B171" s="85"/>
      <c r="C171" s="85"/>
      <c r="D171" s="85"/>
      <c r="E171" s="85"/>
      <c r="F171" s="85"/>
      <c r="G171" s="86"/>
      <c r="H171" s="86"/>
      <c r="I171" s="86"/>
      <c r="J171" s="59"/>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row>
    <row r="172" spans="1:65" s="215" customFormat="1" x14ac:dyDescent="0.25">
      <c r="A172" s="66"/>
      <c r="B172" s="85"/>
      <c r="C172" s="85"/>
      <c r="D172" s="85"/>
      <c r="E172" s="85"/>
      <c r="F172" s="85"/>
      <c r="G172" s="86"/>
      <c r="H172" s="86"/>
      <c r="I172" s="86"/>
      <c r="J172" s="59"/>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row>
    <row r="173" spans="1:65" s="215" customFormat="1" x14ac:dyDescent="0.25">
      <c r="A173" s="66"/>
      <c r="B173" s="85"/>
      <c r="C173" s="85"/>
      <c r="D173" s="85"/>
      <c r="E173" s="85"/>
      <c r="F173" s="85"/>
      <c r="G173" s="86"/>
      <c r="H173" s="86"/>
      <c r="I173" s="86"/>
      <c r="J173" s="59"/>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row>
    <row r="174" spans="1:65" s="215" customFormat="1" x14ac:dyDescent="0.25">
      <c r="A174" s="66"/>
      <c r="B174" s="85"/>
      <c r="C174" s="85"/>
      <c r="D174" s="85"/>
      <c r="E174" s="85"/>
      <c r="F174" s="85"/>
      <c r="G174" s="86"/>
      <c r="H174" s="86"/>
      <c r="I174" s="86"/>
      <c r="J174" s="59"/>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row>
    <row r="175" spans="1:65" s="215" customFormat="1" x14ac:dyDescent="0.25">
      <c r="A175" s="66"/>
      <c r="B175" s="85"/>
      <c r="C175" s="85"/>
      <c r="D175" s="85"/>
      <c r="E175" s="85"/>
      <c r="F175" s="85"/>
      <c r="G175" s="86"/>
      <c r="H175" s="86"/>
      <c r="I175" s="86"/>
      <c r="J175" s="59"/>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row>
    <row r="176" spans="1:65" s="215" customFormat="1" x14ac:dyDescent="0.25">
      <c r="A176" s="66"/>
      <c r="B176" s="85"/>
      <c r="C176" s="85"/>
      <c r="D176" s="85"/>
      <c r="E176" s="85"/>
      <c r="F176" s="85"/>
      <c r="G176" s="86"/>
      <c r="H176" s="86"/>
      <c r="I176" s="86"/>
      <c r="J176" s="59"/>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row>
    <row r="177" spans="1:65" s="215" customFormat="1" x14ac:dyDescent="0.25">
      <c r="A177" s="66"/>
      <c r="B177" s="85"/>
      <c r="C177" s="85"/>
      <c r="D177" s="85"/>
      <c r="E177" s="85"/>
      <c r="F177" s="85"/>
      <c r="G177" s="86"/>
      <c r="H177" s="86"/>
      <c r="I177" s="86"/>
      <c r="J177" s="59"/>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row>
    <row r="178" spans="1:65" s="215" customFormat="1" x14ac:dyDescent="0.25">
      <c r="A178" s="66"/>
      <c r="B178" s="85"/>
      <c r="C178" s="85"/>
      <c r="D178" s="85"/>
      <c r="E178" s="85"/>
      <c r="F178" s="85"/>
      <c r="G178" s="86"/>
      <c r="H178" s="86"/>
      <c r="I178" s="86"/>
      <c r="J178" s="59"/>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row>
    <row r="179" spans="1:65" s="215" customFormat="1" x14ac:dyDescent="0.25">
      <c r="A179" s="66"/>
      <c r="B179" s="85"/>
      <c r="C179" s="85"/>
      <c r="D179" s="85"/>
      <c r="E179" s="85"/>
      <c r="F179" s="85"/>
      <c r="G179" s="86"/>
      <c r="H179" s="86"/>
      <c r="I179" s="86"/>
      <c r="J179" s="59"/>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row>
    <row r="180" spans="1:65" s="215" customFormat="1" x14ac:dyDescent="0.25">
      <c r="A180" s="66"/>
      <c r="B180" s="85"/>
      <c r="C180" s="85"/>
      <c r="D180" s="85"/>
      <c r="E180" s="85"/>
      <c r="F180" s="85"/>
      <c r="G180" s="86"/>
      <c r="H180" s="86"/>
      <c r="I180" s="86"/>
      <c r="J180" s="59"/>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row>
    <row r="181" spans="1:65" s="215" customFormat="1" x14ac:dyDescent="0.25">
      <c r="A181" s="66"/>
      <c r="B181" s="85"/>
      <c r="C181" s="85"/>
      <c r="D181" s="85"/>
      <c r="E181" s="85"/>
      <c r="F181" s="85"/>
      <c r="G181" s="86"/>
      <c r="H181" s="86"/>
      <c r="I181" s="86"/>
      <c r="J181" s="59"/>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row>
    <row r="182" spans="1:65" s="215" customFormat="1" x14ac:dyDescent="0.25">
      <c r="A182" s="66"/>
      <c r="B182" s="85"/>
      <c r="C182" s="85"/>
      <c r="D182" s="85"/>
      <c r="E182" s="85"/>
      <c r="F182" s="85"/>
      <c r="G182" s="86"/>
      <c r="H182" s="86"/>
      <c r="I182" s="86"/>
      <c r="J182" s="59"/>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row>
    <row r="183" spans="1:65" s="215" customFormat="1" x14ac:dyDescent="0.25">
      <c r="A183" s="66"/>
      <c r="B183" s="85"/>
      <c r="C183" s="85"/>
      <c r="D183" s="85"/>
      <c r="E183" s="85"/>
      <c r="F183" s="85"/>
      <c r="G183" s="86"/>
      <c r="H183" s="86"/>
      <c r="I183" s="86"/>
      <c r="J183" s="59"/>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row>
    <row r="184" spans="1:65" s="215" customFormat="1" x14ac:dyDescent="0.25">
      <c r="A184" s="66"/>
      <c r="B184" s="85"/>
      <c r="C184" s="85"/>
      <c r="D184" s="85"/>
      <c r="E184" s="85"/>
      <c r="F184" s="85"/>
      <c r="G184" s="86"/>
      <c r="H184" s="86"/>
      <c r="I184" s="86"/>
      <c r="J184" s="59"/>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row>
    <row r="185" spans="1:65" s="215" customFormat="1" x14ac:dyDescent="0.25">
      <c r="A185" s="66"/>
      <c r="B185" s="85"/>
      <c r="C185" s="85"/>
      <c r="D185" s="85"/>
      <c r="E185" s="85"/>
      <c r="F185" s="85"/>
      <c r="G185" s="86"/>
      <c r="H185" s="86"/>
      <c r="I185" s="86"/>
      <c r="J185" s="59"/>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row>
    <row r="186" spans="1:65" s="215" customFormat="1" x14ac:dyDescent="0.25">
      <c r="A186" s="66"/>
      <c r="B186" s="85"/>
      <c r="C186" s="85"/>
      <c r="D186" s="85"/>
      <c r="E186" s="85"/>
      <c r="F186" s="85"/>
      <c r="G186" s="86"/>
      <c r="H186" s="86"/>
      <c r="I186" s="86"/>
      <c r="J186" s="59"/>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row>
    <row r="187" spans="1:65" s="215" customFormat="1" x14ac:dyDescent="0.25">
      <c r="A187" s="66"/>
      <c r="B187" s="85"/>
      <c r="C187" s="85"/>
      <c r="D187" s="85"/>
      <c r="E187" s="85"/>
      <c r="F187" s="85"/>
      <c r="G187" s="86"/>
      <c r="H187" s="86"/>
      <c r="I187" s="86"/>
      <c r="J187" s="59"/>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row>
    <row r="188" spans="1:65" s="215" customFormat="1" x14ac:dyDescent="0.25">
      <c r="A188" s="66"/>
      <c r="B188" s="85"/>
      <c r="C188" s="85"/>
      <c r="D188" s="85"/>
      <c r="E188" s="85"/>
      <c r="F188" s="85"/>
      <c r="G188" s="86"/>
      <c r="H188" s="86"/>
      <c r="I188" s="86"/>
      <c r="J188" s="59"/>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row>
    <row r="189" spans="1:65" s="215" customFormat="1" x14ac:dyDescent="0.25">
      <c r="A189" s="66"/>
      <c r="B189" s="85"/>
      <c r="C189" s="85"/>
      <c r="D189" s="85"/>
      <c r="E189" s="85"/>
      <c r="F189" s="85"/>
      <c r="G189" s="86"/>
      <c r="H189" s="86"/>
      <c r="I189" s="86"/>
      <c r="J189" s="59"/>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row>
    <row r="190" spans="1:65" s="215" customFormat="1" x14ac:dyDescent="0.25">
      <c r="A190" s="66"/>
      <c r="B190" s="85"/>
      <c r="C190" s="85"/>
      <c r="D190" s="85"/>
      <c r="E190" s="85"/>
      <c r="F190" s="85"/>
      <c r="G190" s="86"/>
      <c r="H190" s="86"/>
      <c r="I190" s="86"/>
      <c r="J190" s="59"/>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row>
    <row r="191" spans="1:65" s="215" customFormat="1" x14ac:dyDescent="0.25">
      <c r="A191" s="66"/>
      <c r="B191" s="85"/>
      <c r="C191" s="85"/>
      <c r="D191" s="85"/>
      <c r="E191" s="85"/>
      <c r="F191" s="85"/>
      <c r="G191" s="86"/>
      <c r="H191" s="86"/>
      <c r="I191" s="86"/>
      <c r="J191" s="59"/>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row>
    <row r="192" spans="1:65" s="215" customFormat="1" x14ac:dyDescent="0.25">
      <c r="A192" s="66"/>
      <c r="B192" s="85"/>
      <c r="C192" s="85"/>
      <c r="D192" s="85"/>
      <c r="E192" s="85"/>
      <c r="F192" s="85"/>
      <c r="G192" s="86"/>
      <c r="H192" s="86"/>
      <c r="I192" s="86"/>
      <c r="J192" s="59"/>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row>
    <row r="193" spans="1:65" s="215" customFormat="1" x14ac:dyDescent="0.25">
      <c r="A193" s="66"/>
      <c r="B193" s="85"/>
      <c r="C193" s="85"/>
      <c r="D193" s="85"/>
      <c r="E193" s="85"/>
      <c r="F193" s="85"/>
      <c r="G193" s="86"/>
      <c r="H193" s="86"/>
      <c r="I193" s="86"/>
      <c r="J193" s="59"/>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row>
    <row r="194" spans="1:65" s="215" customFormat="1" x14ac:dyDescent="0.25">
      <c r="A194" s="66"/>
      <c r="B194" s="85"/>
      <c r="C194" s="85"/>
      <c r="D194" s="85"/>
      <c r="E194" s="85"/>
      <c r="F194" s="85"/>
      <c r="G194" s="86"/>
      <c r="H194" s="86"/>
      <c r="I194" s="86"/>
      <c r="J194" s="59"/>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row>
    <row r="195" spans="1:65" s="215" customFormat="1" x14ac:dyDescent="0.25">
      <c r="A195" s="66"/>
      <c r="B195" s="85"/>
      <c r="C195" s="85"/>
      <c r="D195" s="85"/>
      <c r="E195" s="85"/>
      <c r="F195" s="85"/>
      <c r="G195" s="86"/>
      <c r="H195" s="86"/>
      <c r="I195" s="86"/>
      <c r="J195" s="59"/>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row>
    <row r="196" spans="1:65" s="215" customFormat="1" x14ac:dyDescent="0.25">
      <c r="A196" s="66"/>
      <c r="B196" s="85"/>
      <c r="C196" s="85"/>
      <c r="D196" s="85"/>
      <c r="E196" s="85"/>
      <c r="F196" s="85"/>
      <c r="G196" s="86"/>
      <c r="H196" s="86"/>
      <c r="I196" s="86"/>
      <c r="J196" s="59"/>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row>
    <row r="197" spans="1:65" s="215" customFormat="1" x14ac:dyDescent="0.25">
      <c r="A197" s="66"/>
      <c r="B197" s="85"/>
      <c r="C197" s="85"/>
      <c r="D197" s="85"/>
      <c r="E197" s="85"/>
      <c r="F197" s="85"/>
      <c r="G197" s="86"/>
      <c r="H197" s="86"/>
      <c r="I197" s="86"/>
      <c r="J197" s="59"/>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row>
    <row r="198" spans="1:65" s="215" customFormat="1" x14ac:dyDescent="0.25">
      <c r="A198" s="66"/>
      <c r="B198" s="85"/>
      <c r="C198" s="85"/>
      <c r="D198" s="85"/>
      <c r="E198" s="85"/>
      <c r="F198" s="85"/>
      <c r="G198" s="86"/>
      <c r="H198" s="86"/>
      <c r="I198" s="86"/>
      <c r="J198" s="59"/>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row>
    <row r="199" spans="1:65" s="215" customFormat="1" x14ac:dyDescent="0.25">
      <c r="A199" s="66"/>
      <c r="B199" s="85"/>
      <c r="C199" s="85"/>
      <c r="D199" s="85"/>
      <c r="E199" s="85"/>
      <c r="F199" s="85"/>
      <c r="G199" s="86"/>
      <c r="H199" s="86"/>
      <c r="I199" s="86"/>
      <c r="J199" s="59"/>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row>
    <row r="200" spans="1:65" s="215" customFormat="1" x14ac:dyDescent="0.25">
      <c r="A200" s="66"/>
      <c r="B200" s="85"/>
      <c r="C200" s="85"/>
      <c r="D200" s="85"/>
      <c r="E200" s="85"/>
      <c r="F200" s="85"/>
      <c r="G200" s="86"/>
      <c r="H200" s="86"/>
      <c r="I200" s="86"/>
      <c r="J200" s="59"/>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row>
    <row r="201" spans="1:65" s="215" customFormat="1" x14ac:dyDescent="0.25">
      <c r="A201" s="66"/>
      <c r="B201" s="85"/>
      <c r="C201" s="85"/>
      <c r="D201" s="85"/>
      <c r="E201" s="85"/>
      <c r="F201" s="85"/>
      <c r="G201" s="86"/>
      <c r="H201" s="86"/>
      <c r="I201" s="86"/>
      <c r="J201" s="59"/>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row>
    <row r="202" spans="1:65" s="215" customFormat="1" x14ac:dyDescent="0.25">
      <c r="A202" s="66"/>
      <c r="B202" s="85"/>
      <c r="C202" s="85"/>
      <c r="D202" s="85"/>
      <c r="E202" s="85"/>
      <c r="F202" s="85"/>
      <c r="G202" s="86"/>
      <c r="H202" s="86"/>
      <c r="I202" s="86"/>
      <c r="J202" s="59"/>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row>
    <row r="203" spans="1:65" s="215" customFormat="1" x14ac:dyDescent="0.25">
      <c r="A203" s="66"/>
      <c r="B203" s="85"/>
      <c r="C203" s="85"/>
      <c r="D203" s="85"/>
      <c r="E203" s="85"/>
      <c r="F203" s="85"/>
      <c r="G203" s="86"/>
      <c r="H203" s="86"/>
      <c r="I203" s="86"/>
      <c r="J203" s="59"/>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row>
    <row r="204" spans="1:65" s="215" customFormat="1" x14ac:dyDescent="0.25">
      <c r="A204" s="66"/>
      <c r="B204" s="85"/>
      <c r="C204" s="85"/>
      <c r="D204" s="85"/>
      <c r="E204" s="85"/>
      <c r="F204" s="85"/>
      <c r="G204" s="86"/>
      <c r="H204" s="86"/>
      <c r="I204" s="86"/>
      <c r="J204" s="59"/>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row>
    <row r="205" spans="1:65" s="215" customFormat="1" x14ac:dyDescent="0.25">
      <c r="A205" s="66"/>
      <c r="B205" s="85"/>
      <c r="C205" s="85"/>
      <c r="D205" s="85"/>
      <c r="E205" s="85"/>
      <c r="F205" s="85"/>
      <c r="G205" s="86"/>
      <c r="H205" s="86"/>
      <c r="I205" s="86"/>
      <c r="J205" s="59"/>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row>
    <row r="206" spans="1:65" s="215" customFormat="1" x14ac:dyDescent="0.25">
      <c r="A206" s="66"/>
      <c r="B206" s="85"/>
      <c r="C206" s="85"/>
      <c r="D206" s="85"/>
      <c r="E206" s="85"/>
      <c r="F206" s="85"/>
      <c r="G206" s="86"/>
      <c r="H206" s="86"/>
      <c r="I206" s="86"/>
      <c r="J206" s="59"/>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row>
    <row r="207" spans="1:65" s="215" customFormat="1" x14ac:dyDescent="0.25">
      <c r="A207" s="66"/>
      <c r="B207" s="85"/>
      <c r="C207" s="85"/>
      <c r="D207" s="85"/>
      <c r="E207" s="85"/>
      <c r="F207" s="85"/>
      <c r="G207" s="86"/>
      <c r="H207" s="86"/>
      <c r="I207" s="86"/>
      <c r="J207" s="59"/>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row>
    <row r="208" spans="1:65" s="215" customFormat="1" x14ac:dyDescent="0.25">
      <c r="A208" s="66"/>
      <c r="B208" s="85"/>
      <c r="C208" s="85"/>
      <c r="D208" s="85"/>
      <c r="E208" s="85"/>
      <c r="F208" s="85"/>
      <c r="G208" s="86"/>
      <c r="H208" s="86"/>
      <c r="I208" s="86"/>
      <c r="J208" s="59"/>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row>
    <row r="209" spans="1:65" s="215" customFormat="1" x14ac:dyDescent="0.25">
      <c r="A209" s="66"/>
      <c r="B209" s="85"/>
      <c r="C209" s="85"/>
      <c r="D209" s="85"/>
      <c r="E209" s="85"/>
      <c r="F209" s="85"/>
      <c r="G209" s="86"/>
      <c r="H209" s="86"/>
      <c r="I209" s="86"/>
      <c r="J209" s="59"/>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row>
    <row r="210" spans="1:65" s="215" customFormat="1" x14ac:dyDescent="0.25">
      <c r="A210" s="66"/>
      <c r="B210" s="85"/>
      <c r="C210" s="85"/>
      <c r="D210" s="85"/>
      <c r="E210" s="85"/>
      <c r="F210" s="85"/>
      <c r="G210" s="86"/>
      <c r="H210" s="86"/>
      <c r="I210" s="86"/>
      <c r="J210" s="59"/>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row>
    <row r="211" spans="1:65" s="215" customFormat="1" x14ac:dyDescent="0.25">
      <c r="A211" s="66"/>
      <c r="B211" s="85"/>
      <c r="C211" s="85"/>
      <c r="D211" s="85"/>
      <c r="E211" s="85"/>
      <c r="F211" s="85"/>
      <c r="G211" s="86"/>
      <c r="H211" s="86"/>
      <c r="I211" s="86"/>
      <c r="J211" s="59"/>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row>
    <row r="212" spans="1:65" s="215" customFormat="1" x14ac:dyDescent="0.25">
      <c r="A212" s="66"/>
      <c r="B212" s="85"/>
      <c r="C212" s="85"/>
      <c r="D212" s="85"/>
      <c r="E212" s="85"/>
      <c r="F212" s="85"/>
      <c r="G212" s="86"/>
      <c r="H212" s="86"/>
      <c r="I212" s="86"/>
      <c r="J212" s="59"/>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row>
    <row r="213" spans="1:65" s="215" customFormat="1" x14ac:dyDescent="0.25">
      <c r="A213" s="66"/>
      <c r="B213" s="85"/>
      <c r="C213" s="85"/>
      <c r="D213" s="85"/>
      <c r="E213" s="85"/>
      <c r="F213" s="85"/>
      <c r="G213" s="86"/>
      <c r="H213" s="86"/>
      <c r="I213" s="86"/>
      <c r="J213" s="59"/>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row>
    <row r="214" spans="1:65" s="215" customFormat="1" x14ac:dyDescent="0.25">
      <c r="A214" s="66"/>
      <c r="B214" s="85"/>
      <c r="C214" s="85"/>
      <c r="D214" s="85"/>
      <c r="E214" s="85"/>
      <c r="F214" s="85"/>
      <c r="G214" s="86"/>
      <c r="H214" s="86"/>
      <c r="I214" s="86"/>
      <c r="J214" s="59"/>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row>
    <row r="215" spans="1:65" s="215" customFormat="1" x14ac:dyDescent="0.25">
      <c r="A215" s="66"/>
      <c r="B215" s="85"/>
      <c r="C215" s="85"/>
      <c r="D215" s="85"/>
      <c r="E215" s="85"/>
      <c r="F215" s="85"/>
      <c r="G215" s="86"/>
      <c r="H215" s="86"/>
      <c r="I215" s="86"/>
      <c r="J215" s="59"/>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row>
    <row r="216" spans="1:65" s="215" customFormat="1" x14ac:dyDescent="0.25">
      <c r="A216" s="66"/>
      <c r="B216" s="85"/>
      <c r="C216" s="85"/>
      <c r="D216" s="85"/>
      <c r="E216" s="85"/>
      <c r="F216" s="85"/>
      <c r="G216" s="86"/>
      <c r="H216" s="86"/>
      <c r="I216" s="86"/>
      <c r="J216" s="59"/>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row>
    <row r="217" spans="1:65" s="215" customFormat="1" x14ac:dyDescent="0.25">
      <c r="A217" s="66"/>
      <c r="B217" s="85"/>
      <c r="C217" s="85"/>
      <c r="D217" s="85"/>
      <c r="E217" s="85"/>
      <c r="F217" s="85"/>
      <c r="G217" s="86"/>
      <c r="H217" s="86"/>
      <c r="I217" s="86"/>
      <c r="J217" s="59"/>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row>
    <row r="218" spans="1:65" s="215" customFormat="1" x14ac:dyDescent="0.25">
      <c r="A218" s="66"/>
      <c r="B218" s="85"/>
      <c r="C218" s="85"/>
      <c r="D218" s="85"/>
      <c r="E218" s="85"/>
      <c r="F218" s="85"/>
      <c r="G218" s="86"/>
      <c r="H218" s="86"/>
      <c r="I218" s="86"/>
      <c r="J218" s="59"/>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row>
    <row r="219" spans="1:65" s="215" customFormat="1" x14ac:dyDescent="0.25">
      <c r="A219" s="66"/>
      <c r="B219" s="85"/>
      <c r="C219" s="85"/>
      <c r="D219" s="85"/>
      <c r="E219" s="85"/>
      <c r="F219" s="85"/>
      <c r="G219" s="86"/>
      <c r="H219" s="86"/>
      <c r="I219" s="86"/>
      <c r="J219" s="59"/>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row>
    <row r="220" spans="1:65" s="215" customFormat="1" x14ac:dyDescent="0.25">
      <c r="A220" s="66"/>
      <c r="B220" s="85"/>
      <c r="C220" s="85"/>
      <c r="D220" s="85"/>
      <c r="E220" s="85"/>
      <c r="F220" s="85"/>
      <c r="G220" s="86"/>
      <c r="H220" s="86"/>
      <c r="I220" s="86"/>
      <c r="J220" s="59"/>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row>
    <row r="221" spans="1:65" s="215" customFormat="1" x14ac:dyDescent="0.25">
      <c r="A221" s="66"/>
      <c r="B221" s="85"/>
      <c r="C221" s="85"/>
      <c r="D221" s="85"/>
      <c r="E221" s="85"/>
      <c r="F221" s="85"/>
      <c r="G221" s="86"/>
      <c r="H221" s="86"/>
      <c r="I221" s="86"/>
      <c r="J221" s="59"/>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row>
    <row r="222" spans="1:65" s="215" customFormat="1" x14ac:dyDescent="0.25">
      <c r="A222" s="66"/>
      <c r="B222" s="85"/>
      <c r="C222" s="85"/>
      <c r="D222" s="85"/>
      <c r="E222" s="85"/>
      <c r="F222" s="85"/>
      <c r="G222" s="86"/>
      <c r="H222" s="86"/>
      <c r="I222" s="86"/>
      <c r="J222" s="59"/>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row>
    <row r="223" spans="1:65" s="215" customFormat="1" x14ac:dyDescent="0.25">
      <c r="A223" s="66"/>
      <c r="B223" s="85"/>
      <c r="C223" s="85"/>
      <c r="D223" s="85"/>
      <c r="E223" s="85"/>
      <c r="F223" s="85"/>
      <c r="G223" s="86"/>
      <c r="H223" s="86"/>
      <c r="I223" s="86"/>
      <c r="J223" s="59"/>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row>
    <row r="224" spans="1:65" s="215" customFormat="1" x14ac:dyDescent="0.25">
      <c r="A224" s="66"/>
      <c r="B224" s="85"/>
      <c r="C224" s="85"/>
      <c r="D224" s="85"/>
      <c r="E224" s="85"/>
      <c r="F224" s="85"/>
      <c r="G224" s="86"/>
      <c r="H224" s="86"/>
      <c r="I224" s="86"/>
      <c r="J224" s="59"/>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row>
    <row r="225" spans="1:65" s="215" customFormat="1" x14ac:dyDescent="0.25">
      <c r="A225" s="66"/>
      <c r="B225" s="85"/>
      <c r="C225" s="85"/>
      <c r="D225" s="85"/>
      <c r="E225" s="85"/>
      <c r="F225" s="85"/>
      <c r="G225" s="86"/>
      <c r="H225" s="86"/>
      <c r="I225" s="86"/>
      <c r="J225" s="59"/>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row>
    <row r="226" spans="1:65" s="215" customFormat="1" x14ac:dyDescent="0.25">
      <c r="A226" s="66"/>
      <c r="B226" s="85"/>
      <c r="C226" s="85"/>
      <c r="D226" s="85"/>
      <c r="E226" s="85"/>
      <c r="F226" s="85"/>
      <c r="G226" s="86"/>
      <c r="H226" s="86"/>
      <c r="I226" s="86"/>
      <c r="J226" s="59"/>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row>
    <row r="227" spans="1:65" s="215" customFormat="1" x14ac:dyDescent="0.25">
      <c r="A227" s="66"/>
      <c r="B227" s="85"/>
      <c r="C227" s="85"/>
      <c r="D227" s="85"/>
      <c r="E227" s="85"/>
      <c r="F227" s="85"/>
      <c r="G227" s="86"/>
      <c r="H227" s="86"/>
      <c r="I227" s="86"/>
      <c r="J227" s="59"/>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row>
    <row r="228" spans="1:65" s="215" customFormat="1" x14ac:dyDescent="0.25">
      <c r="A228" s="66"/>
      <c r="B228" s="85"/>
      <c r="C228" s="85"/>
      <c r="D228" s="85"/>
      <c r="E228" s="85"/>
      <c r="F228" s="85"/>
      <c r="G228" s="86"/>
      <c r="H228" s="86"/>
      <c r="I228" s="86"/>
      <c r="J228" s="59"/>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row>
    <row r="229" spans="1:65" s="215" customFormat="1" x14ac:dyDescent="0.25">
      <c r="A229" s="66"/>
      <c r="B229" s="85"/>
      <c r="C229" s="85"/>
      <c r="D229" s="85"/>
      <c r="E229" s="85"/>
      <c r="F229" s="85"/>
      <c r="G229" s="86"/>
      <c r="H229" s="86"/>
      <c r="I229" s="86"/>
      <c r="J229" s="59"/>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row>
    <row r="230" spans="1:65" s="215" customFormat="1" x14ac:dyDescent="0.25">
      <c r="A230" s="66"/>
      <c r="B230" s="85"/>
      <c r="C230" s="85"/>
      <c r="D230" s="85"/>
      <c r="E230" s="85"/>
      <c r="F230" s="85"/>
      <c r="G230" s="86"/>
      <c r="H230" s="86"/>
      <c r="I230" s="86"/>
      <c r="J230" s="59"/>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row>
    <row r="231" spans="1:65" s="215" customFormat="1" x14ac:dyDescent="0.25">
      <c r="A231" s="66"/>
      <c r="B231" s="85"/>
      <c r="C231" s="85"/>
      <c r="D231" s="85"/>
      <c r="E231" s="85"/>
      <c r="F231" s="85"/>
      <c r="G231" s="86"/>
      <c r="H231" s="86"/>
      <c r="I231" s="86"/>
      <c r="J231" s="59"/>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row>
    <row r="232" spans="1:65" s="215" customFormat="1" x14ac:dyDescent="0.25">
      <c r="A232" s="66"/>
      <c r="B232" s="85"/>
      <c r="C232" s="85"/>
      <c r="D232" s="85"/>
      <c r="E232" s="85"/>
      <c r="F232" s="85"/>
      <c r="G232" s="86"/>
      <c r="H232" s="86"/>
      <c r="I232" s="86"/>
      <c r="J232" s="59"/>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row>
    <row r="233" spans="1:65" s="215" customFormat="1" x14ac:dyDescent="0.25">
      <c r="A233" s="66"/>
      <c r="B233" s="85"/>
      <c r="C233" s="85"/>
      <c r="D233" s="85"/>
      <c r="E233" s="85"/>
      <c r="F233" s="85"/>
      <c r="G233" s="86"/>
      <c r="H233" s="86"/>
      <c r="I233" s="86"/>
      <c r="J233" s="59"/>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row>
    <row r="234" spans="1:65" s="215" customFormat="1" x14ac:dyDescent="0.25">
      <c r="A234" s="66"/>
      <c r="B234" s="85"/>
      <c r="C234" s="85"/>
      <c r="D234" s="85"/>
      <c r="E234" s="85"/>
      <c r="F234" s="85"/>
      <c r="G234" s="86"/>
      <c r="H234" s="86"/>
      <c r="I234" s="86"/>
      <c r="J234" s="59"/>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row>
    <row r="235" spans="1:65" s="215" customFormat="1" x14ac:dyDescent="0.25">
      <c r="A235" s="66"/>
      <c r="B235" s="85"/>
      <c r="C235" s="85"/>
      <c r="D235" s="85"/>
      <c r="E235" s="85"/>
      <c r="F235" s="85"/>
      <c r="G235" s="86"/>
      <c r="H235" s="86"/>
      <c r="I235" s="86"/>
      <c r="J235" s="59"/>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row>
    <row r="236" spans="1:65" s="215" customFormat="1" x14ac:dyDescent="0.25">
      <c r="A236" s="66"/>
      <c r="B236" s="85"/>
      <c r="C236" s="85"/>
      <c r="D236" s="85"/>
      <c r="E236" s="85"/>
      <c r="F236" s="85"/>
      <c r="G236" s="86"/>
      <c r="H236" s="86"/>
      <c r="I236" s="86"/>
      <c r="J236" s="59"/>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row>
    <row r="237" spans="1:65" s="215" customFormat="1" x14ac:dyDescent="0.25">
      <c r="A237" s="66"/>
      <c r="B237" s="85"/>
      <c r="C237" s="85"/>
      <c r="D237" s="85"/>
      <c r="E237" s="85"/>
      <c r="F237" s="85"/>
      <c r="G237" s="86"/>
      <c r="H237" s="86"/>
      <c r="I237" s="86"/>
      <c r="J237" s="59"/>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row>
    <row r="238" spans="1:65" s="215" customFormat="1" x14ac:dyDescent="0.25">
      <c r="A238" s="66"/>
      <c r="B238" s="85"/>
      <c r="C238" s="85"/>
      <c r="D238" s="85"/>
      <c r="E238" s="85"/>
      <c r="F238" s="85"/>
      <c r="G238" s="86"/>
      <c r="H238" s="86"/>
      <c r="I238" s="86"/>
      <c r="J238" s="59"/>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row>
    <row r="239" spans="1:65" s="215" customFormat="1" x14ac:dyDescent="0.25">
      <c r="A239" s="66"/>
      <c r="B239" s="85"/>
      <c r="C239" s="85"/>
      <c r="D239" s="85"/>
      <c r="E239" s="85"/>
      <c r="F239" s="85"/>
      <c r="G239" s="86"/>
      <c r="H239" s="86"/>
      <c r="I239" s="86"/>
      <c r="J239" s="59"/>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row>
    <row r="240" spans="1:65" s="215" customFormat="1" x14ac:dyDescent="0.25">
      <c r="A240" s="66"/>
      <c r="B240" s="85"/>
      <c r="C240" s="85"/>
      <c r="D240" s="85"/>
      <c r="E240" s="85"/>
      <c r="F240" s="85"/>
      <c r="G240" s="86"/>
      <c r="H240" s="86"/>
      <c r="I240" s="86"/>
      <c r="J240" s="59"/>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row>
    <row r="241" spans="1:65" s="215" customFormat="1" x14ac:dyDescent="0.25">
      <c r="A241" s="66"/>
      <c r="B241" s="85"/>
      <c r="C241" s="85"/>
      <c r="D241" s="85"/>
      <c r="E241" s="85"/>
      <c r="F241" s="85"/>
      <c r="G241" s="86"/>
      <c r="H241" s="86"/>
      <c r="I241" s="86"/>
      <c r="J241" s="59"/>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row>
    <row r="242" spans="1:65" s="215" customFormat="1" x14ac:dyDescent="0.25">
      <c r="A242" s="66"/>
      <c r="B242" s="85"/>
      <c r="C242" s="85"/>
      <c r="D242" s="85"/>
      <c r="E242" s="85"/>
      <c r="F242" s="85"/>
      <c r="G242" s="86"/>
      <c r="H242" s="86"/>
      <c r="I242" s="86"/>
      <c r="J242" s="59"/>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row>
    <row r="243" spans="1:65" s="215" customFormat="1" x14ac:dyDescent="0.25">
      <c r="A243" s="66"/>
      <c r="B243" s="85"/>
      <c r="C243" s="85"/>
      <c r="D243" s="85"/>
      <c r="E243" s="85"/>
      <c r="F243" s="85"/>
      <c r="G243" s="86"/>
      <c r="H243" s="86"/>
      <c r="I243" s="86"/>
      <c r="J243" s="59"/>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row>
    <row r="244" spans="1:65" s="215" customFormat="1" x14ac:dyDescent="0.25">
      <c r="A244" s="66"/>
      <c r="B244" s="85"/>
      <c r="C244" s="85"/>
      <c r="D244" s="85"/>
      <c r="E244" s="85"/>
      <c r="F244" s="85"/>
      <c r="G244" s="86"/>
      <c r="H244" s="86"/>
      <c r="I244" s="86"/>
      <c r="J244" s="59"/>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row>
    <row r="245" spans="1:65" s="215" customFormat="1" x14ac:dyDescent="0.25">
      <c r="A245" s="66"/>
      <c r="B245" s="85"/>
      <c r="C245" s="85"/>
      <c r="D245" s="85"/>
      <c r="E245" s="85"/>
      <c r="F245" s="85"/>
      <c r="G245" s="86"/>
      <c r="H245" s="86"/>
      <c r="I245" s="86"/>
      <c r="J245" s="59"/>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row>
    <row r="246" spans="1:65" s="215" customFormat="1" x14ac:dyDescent="0.25">
      <c r="A246" s="66"/>
      <c r="B246" s="85"/>
      <c r="C246" s="85"/>
      <c r="D246" s="85"/>
      <c r="E246" s="85"/>
      <c r="F246" s="85"/>
      <c r="G246" s="86"/>
      <c r="H246" s="86"/>
      <c r="I246" s="86"/>
      <c r="J246" s="59"/>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row>
    <row r="247" spans="1:65" s="215" customFormat="1" x14ac:dyDescent="0.25">
      <c r="A247" s="66"/>
      <c r="B247" s="85"/>
      <c r="C247" s="85"/>
      <c r="D247" s="85"/>
      <c r="E247" s="85"/>
      <c r="F247" s="85"/>
      <c r="G247" s="86"/>
      <c r="H247" s="86"/>
      <c r="I247" s="86"/>
      <c r="J247" s="59"/>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row>
    <row r="248" spans="1:65" s="215" customFormat="1" x14ac:dyDescent="0.25">
      <c r="A248" s="66"/>
      <c r="B248" s="85"/>
      <c r="C248" s="85"/>
      <c r="D248" s="85"/>
      <c r="E248" s="85"/>
      <c r="F248" s="85"/>
      <c r="G248" s="86"/>
      <c r="H248" s="86"/>
      <c r="I248" s="86"/>
      <c r="J248" s="59"/>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row>
    <row r="249" spans="1:65" s="215" customFormat="1" x14ac:dyDescent="0.25">
      <c r="A249" s="66"/>
      <c r="B249" s="85"/>
      <c r="C249" s="85"/>
      <c r="D249" s="85"/>
      <c r="E249" s="85"/>
      <c r="F249" s="85"/>
      <c r="G249" s="86"/>
      <c r="H249" s="86"/>
      <c r="I249" s="86"/>
      <c r="J249" s="59"/>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row>
    <row r="250" spans="1:65" s="215" customFormat="1" x14ac:dyDescent="0.25">
      <c r="A250" s="66"/>
      <c r="B250" s="85"/>
      <c r="C250" s="85"/>
      <c r="D250" s="85"/>
      <c r="E250" s="85"/>
      <c r="F250" s="85"/>
      <c r="G250" s="86"/>
      <c r="H250" s="86"/>
      <c r="I250" s="86"/>
      <c r="J250" s="59"/>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row>
    <row r="251" spans="1:65" s="215" customFormat="1" x14ac:dyDescent="0.25">
      <c r="A251" s="66"/>
      <c r="B251" s="85"/>
      <c r="C251" s="85"/>
      <c r="D251" s="85"/>
      <c r="E251" s="85"/>
      <c r="F251" s="85"/>
      <c r="G251" s="86"/>
      <c r="H251" s="86"/>
      <c r="I251" s="86"/>
      <c r="J251" s="59"/>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row>
    <row r="252" spans="1:65" s="215" customFormat="1" x14ac:dyDescent="0.25">
      <c r="A252" s="66"/>
      <c r="B252" s="85"/>
      <c r="C252" s="85"/>
      <c r="D252" s="85"/>
      <c r="E252" s="85"/>
      <c r="F252" s="85"/>
      <c r="G252" s="86"/>
      <c r="H252" s="86"/>
      <c r="I252" s="86"/>
      <c r="J252" s="59"/>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row>
    <row r="253" spans="1:65" s="215" customFormat="1" x14ac:dyDescent="0.25">
      <c r="A253" s="66"/>
      <c r="B253" s="85"/>
      <c r="C253" s="85"/>
      <c r="D253" s="85"/>
      <c r="E253" s="85"/>
      <c r="F253" s="85"/>
      <c r="G253" s="86"/>
      <c r="H253" s="86"/>
      <c r="I253" s="86"/>
      <c r="J253" s="59"/>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row>
    <row r="254" spans="1:65" s="215" customFormat="1" x14ac:dyDescent="0.25">
      <c r="A254" s="66"/>
      <c r="B254" s="85"/>
      <c r="C254" s="85"/>
      <c r="D254" s="85"/>
      <c r="E254" s="85"/>
      <c r="F254" s="85"/>
      <c r="G254" s="86"/>
      <c r="H254" s="86"/>
      <c r="I254" s="86"/>
      <c r="J254" s="59"/>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row>
    <row r="255" spans="1:65" s="215" customFormat="1" x14ac:dyDescent="0.25">
      <c r="A255" s="66"/>
      <c r="B255" s="85"/>
      <c r="C255" s="85"/>
      <c r="D255" s="85"/>
      <c r="E255" s="85"/>
      <c r="F255" s="85"/>
      <c r="G255" s="86"/>
      <c r="H255" s="86"/>
      <c r="I255" s="86"/>
      <c r="J255" s="59"/>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row>
    <row r="256" spans="1:65" s="215" customFormat="1" x14ac:dyDescent="0.25">
      <c r="A256" s="66"/>
      <c r="B256" s="85"/>
      <c r="C256" s="85"/>
      <c r="D256" s="85"/>
      <c r="E256" s="85"/>
      <c r="F256" s="85"/>
      <c r="G256" s="86"/>
      <c r="H256" s="86"/>
      <c r="I256" s="86"/>
      <c r="J256" s="59"/>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row>
    <row r="257" spans="1:65" s="215" customFormat="1" x14ac:dyDescent="0.25">
      <c r="A257" s="66"/>
      <c r="B257" s="85"/>
      <c r="C257" s="85"/>
      <c r="D257" s="85"/>
      <c r="E257" s="85"/>
      <c r="F257" s="85"/>
      <c r="G257" s="86"/>
      <c r="H257" s="86"/>
      <c r="I257" s="86"/>
      <c r="J257" s="59"/>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row>
    <row r="258" spans="1:65" s="215" customFormat="1" x14ac:dyDescent="0.25">
      <c r="A258" s="66"/>
      <c r="B258" s="85"/>
      <c r="C258" s="85"/>
      <c r="D258" s="85"/>
      <c r="E258" s="85"/>
      <c r="F258" s="85"/>
      <c r="G258" s="86"/>
      <c r="H258" s="86"/>
      <c r="I258" s="86"/>
      <c r="J258" s="59"/>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row>
    <row r="259" spans="1:65" s="215" customFormat="1" x14ac:dyDescent="0.25">
      <c r="A259" s="66"/>
      <c r="B259" s="85"/>
      <c r="C259" s="85"/>
      <c r="D259" s="85"/>
      <c r="E259" s="85"/>
      <c r="F259" s="85"/>
      <c r="G259" s="86"/>
      <c r="H259" s="86"/>
      <c r="I259" s="86"/>
      <c r="J259" s="59"/>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row>
    <row r="260" spans="1:65" s="215" customFormat="1" x14ac:dyDescent="0.25">
      <c r="A260" s="66"/>
      <c r="B260" s="85"/>
      <c r="C260" s="85"/>
      <c r="D260" s="85"/>
      <c r="E260" s="85"/>
      <c r="F260" s="85"/>
      <c r="G260" s="86"/>
      <c r="H260" s="86"/>
      <c r="I260" s="86"/>
      <c r="J260" s="59"/>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row>
    <row r="261" spans="1:65" s="215" customFormat="1" x14ac:dyDescent="0.25">
      <c r="A261" s="66"/>
      <c r="B261" s="85"/>
      <c r="C261" s="85"/>
      <c r="D261" s="85"/>
      <c r="E261" s="85"/>
      <c r="F261" s="85"/>
      <c r="G261" s="86"/>
      <c r="H261" s="86"/>
      <c r="I261" s="86"/>
      <c r="J261" s="59"/>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row>
    <row r="262" spans="1:65" s="215" customFormat="1" x14ac:dyDescent="0.25">
      <c r="A262" s="66"/>
      <c r="B262" s="85"/>
      <c r="C262" s="85"/>
      <c r="D262" s="85"/>
      <c r="E262" s="85"/>
      <c r="F262" s="85"/>
      <c r="G262" s="86"/>
      <c r="H262" s="86"/>
      <c r="I262" s="86"/>
      <c r="J262" s="59"/>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row>
    <row r="263" spans="1:65" s="215" customFormat="1" x14ac:dyDescent="0.25">
      <c r="A263" s="66"/>
      <c r="B263" s="85"/>
      <c r="C263" s="85"/>
      <c r="D263" s="85"/>
      <c r="E263" s="85"/>
      <c r="F263" s="85"/>
      <c r="G263" s="86"/>
      <c r="H263" s="86"/>
      <c r="I263" s="86"/>
      <c r="J263" s="59"/>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row>
    <row r="264" spans="1:65" s="215" customFormat="1" x14ac:dyDescent="0.25">
      <c r="A264" s="66"/>
      <c r="B264" s="85"/>
      <c r="C264" s="85"/>
      <c r="D264" s="85"/>
      <c r="E264" s="85"/>
      <c r="F264" s="85"/>
      <c r="G264" s="86"/>
      <c r="H264" s="86"/>
      <c r="I264" s="86"/>
      <c r="J264" s="59"/>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row>
    <row r="265" spans="1:65" s="215" customFormat="1" x14ac:dyDescent="0.25">
      <c r="A265" s="66"/>
      <c r="B265" s="85"/>
      <c r="C265" s="85"/>
      <c r="D265" s="85"/>
      <c r="E265" s="85"/>
      <c r="F265" s="85"/>
      <c r="G265" s="86"/>
      <c r="H265" s="86"/>
      <c r="I265" s="86"/>
      <c r="J265" s="59"/>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row>
    <row r="266" spans="1:65" s="215" customFormat="1" x14ac:dyDescent="0.25">
      <c r="A266" s="66"/>
      <c r="B266" s="85"/>
      <c r="C266" s="85"/>
      <c r="D266" s="85"/>
      <c r="E266" s="85"/>
      <c r="F266" s="85"/>
      <c r="G266" s="86"/>
      <c r="H266" s="86"/>
      <c r="I266" s="86"/>
      <c r="J266" s="59"/>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row>
    <row r="267" spans="1:65" s="215" customFormat="1" x14ac:dyDescent="0.25">
      <c r="A267" s="66"/>
      <c r="B267" s="85"/>
      <c r="C267" s="85"/>
      <c r="D267" s="85"/>
      <c r="E267" s="85"/>
      <c r="F267" s="85"/>
      <c r="G267" s="86"/>
      <c r="H267" s="86"/>
      <c r="I267" s="86"/>
      <c r="J267" s="59"/>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row>
    <row r="268" spans="1:65" s="215" customFormat="1" x14ac:dyDescent="0.25">
      <c r="A268" s="66"/>
      <c r="B268" s="85"/>
      <c r="C268" s="85"/>
      <c r="D268" s="85"/>
      <c r="E268" s="85"/>
      <c r="F268" s="85"/>
      <c r="G268" s="86"/>
      <c r="H268" s="86"/>
      <c r="I268" s="86"/>
      <c r="J268" s="59"/>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row>
    <row r="269" spans="1:65" s="215" customFormat="1" x14ac:dyDescent="0.25">
      <c r="A269" s="66"/>
      <c r="B269" s="85"/>
      <c r="C269" s="85"/>
      <c r="D269" s="85"/>
      <c r="E269" s="85"/>
      <c r="F269" s="85"/>
      <c r="G269" s="86"/>
      <c r="H269" s="86"/>
      <c r="I269" s="86"/>
      <c r="J269" s="59"/>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row>
    <row r="270" spans="1:65" s="215" customFormat="1" x14ac:dyDescent="0.25">
      <c r="A270" s="66"/>
      <c r="B270" s="85"/>
      <c r="C270" s="85"/>
      <c r="D270" s="85"/>
      <c r="E270" s="85"/>
      <c r="F270" s="85"/>
      <c r="G270" s="86"/>
      <c r="H270" s="86"/>
      <c r="I270" s="86"/>
      <c r="J270" s="59"/>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row>
    <row r="271" spans="1:65" s="215" customFormat="1" x14ac:dyDescent="0.25">
      <c r="A271" s="66"/>
      <c r="B271" s="85"/>
      <c r="C271" s="85"/>
      <c r="D271" s="85"/>
      <c r="E271" s="85"/>
      <c r="F271" s="85"/>
      <c r="G271" s="86"/>
      <c r="H271" s="86"/>
      <c r="I271" s="86"/>
      <c r="J271" s="59"/>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row>
    <row r="272" spans="1:65" s="215" customFormat="1" x14ac:dyDescent="0.25">
      <c r="A272" s="66"/>
      <c r="B272" s="85"/>
      <c r="C272" s="85"/>
      <c r="D272" s="85"/>
      <c r="E272" s="85"/>
      <c r="F272" s="85"/>
      <c r="G272" s="86"/>
      <c r="H272" s="86"/>
      <c r="I272" s="86"/>
      <c r="J272" s="59"/>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row>
    <row r="273" spans="1:65" s="215" customFormat="1" x14ac:dyDescent="0.25">
      <c r="A273" s="66"/>
      <c r="B273" s="85"/>
      <c r="C273" s="85"/>
      <c r="D273" s="85"/>
      <c r="E273" s="85"/>
      <c r="F273" s="85"/>
      <c r="G273" s="86"/>
      <c r="H273" s="86"/>
      <c r="I273" s="86"/>
      <c r="J273" s="59"/>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row>
    <row r="274" spans="1:65" s="215" customFormat="1" x14ac:dyDescent="0.25">
      <c r="A274" s="66"/>
      <c r="B274" s="85"/>
      <c r="C274" s="85"/>
      <c r="D274" s="85"/>
      <c r="E274" s="85"/>
      <c r="F274" s="85"/>
      <c r="G274" s="86"/>
      <c r="H274" s="86"/>
      <c r="I274" s="86"/>
      <c r="J274" s="59"/>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row>
    <row r="275" spans="1:65" s="215" customFormat="1" x14ac:dyDescent="0.25">
      <c r="A275" s="66"/>
      <c r="B275" s="85"/>
      <c r="C275" s="85"/>
      <c r="D275" s="85"/>
      <c r="E275" s="85"/>
      <c r="F275" s="85"/>
      <c r="G275" s="86"/>
      <c r="H275" s="86"/>
      <c r="I275" s="86"/>
      <c r="J275" s="59"/>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row>
    <row r="276" spans="1:65" s="215" customFormat="1" x14ac:dyDescent="0.25">
      <c r="A276" s="66"/>
      <c r="B276" s="85"/>
      <c r="C276" s="85"/>
      <c r="D276" s="85"/>
      <c r="E276" s="85"/>
      <c r="F276" s="85"/>
      <c r="G276" s="86"/>
      <c r="H276" s="86"/>
      <c r="I276" s="86"/>
      <c r="J276" s="59"/>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row>
    <row r="277" spans="1:65" s="215" customFormat="1" x14ac:dyDescent="0.25">
      <c r="A277" s="66"/>
      <c r="B277" s="85"/>
      <c r="C277" s="85"/>
      <c r="D277" s="85"/>
      <c r="E277" s="85"/>
      <c r="F277" s="85"/>
      <c r="G277" s="86"/>
      <c r="H277" s="86"/>
      <c r="I277" s="86"/>
      <c r="J277" s="59"/>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row>
    <row r="278" spans="1:65" s="215" customFormat="1" x14ac:dyDescent="0.25">
      <c r="A278" s="66"/>
      <c r="B278" s="85"/>
      <c r="C278" s="85"/>
      <c r="D278" s="85"/>
      <c r="E278" s="85"/>
      <c r="F278" s="85"/>
      <c r="G278" s="86"/>
      <c r="H278" s="86"/>
      <c r="I278" s="86"/>
      <c r="J278" s="59"/>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row>
    <row r="279" spans="1:65" s="215" customFormat="1" x14ac:dyDescent="0.25">
      <c r="A279" s="66"/>
      <c r="B279" s="85"/>
      <c r="C279" s="85"/>
      <c r="D279" s="85"/>
      <c r="E279" s="85"/>
      <c r="F279" s="85"/>
      <c r="G279" s="86"/>
      <c r="H279" s="86"/>
      <c r="I279" s="86"/>
      <c r="J279" s="59"/>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row>
    <row r="280" spans="1:65" s="215" customFormat="1" x14ac:dyDescent="0.25">
      <c r="A280" s="66"/>
      <c r="B280" s="85"/>
      <c r="C280" s="85"/>
      <c r="D280" s="85"/>
      <c r="E280" s="85"/>
      <c r="F280" s="85"/>
      <c r="G280" s="86"/>
      <c r="H280" s="86"/>
      <c r="I280" s="86"/>
      <c r="J280" s="59"/>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row>
    <row r="281" spans="1:65" s="215" customFormat="1" x14ac:dyDescent="0.25">
      <c r="A281" s="66"/>
      <c r="B281" s="85"/>
      <c r="C281" s="85"/>
      <c r="D281" s="85"/>
      <c r="E281" s="85"/>
      <c r="F281" s="85"/>
      <c r="G281" s="86"/>
      <c r="H281" s="86"/>
      <c r="I281" s="86"/>
      <c r="J281" s="59"/>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row>
    <row r="282" spans="1:65" s="215" customFormat="1" x14ac:dyDescent="0.25">
      <c r="A282" s="66"/>
      <c r="B282" s="85"/>
      <c r="C282" s="85"/>
      <c r="D282" s="85"/>
      <c r="E282" s="85"/>
      <c r="F282" s="85"/>
      <c r="G282" s="86"/>
      <c r="H282" s="86"/>
      <c r="I282" s="86"/>
      <c r="J282" s="59"/>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row>
    <row r="283" spans="1:65" s="215" customFormat="1" x14ac:dyDescent="0.25">
      <c r="A283" s="66"/>
      <c r="B283" s="85"/>
      <c r="C283" s="85"/>
      <c r="D283" s="85"/>
      <c r="E283" s="85"/>
      <c r="F283" s="85"/>
      <c r="G283" s="86"/>
      <c r="H283" s="86"/>
      <c r="I283" s="86"/>
      <c r="J283" s="59"/>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row>
    <row r="284" spans="1:65" s="215" customFormat="1" x14ac:dyDescent="0.25">
      <c r="A284" s="66"/>
      <c r="B284" s="85"/>
      <c r="C284" s="85"/>
      <c r="D284" s="85"/>
      <c r="E284" s="85"/>
      <c r="F284" s="85"/>
      <c r="G284" s="86"/>
      <c r="H284" s="86"/>
      <c r="I284" s="86"/>
      <c r="J284" s="59"/>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row>
    <row r="285" spans="1:65" s="215" customFormat="1" x14ac:dyDescent="0.25">
      <c r="A285" s="66"/>
      <c r="B285" s="85"/>
      <c r="C285" s="85"/>
      <c r="D285" s="85"/>
      <c r="E285" s="85"/>
      <c r="F285" s="85"/>
      <c r="G285" s="86"/>
      <c r="H285" s="86"/>
      <c r="I285" s="86"/>
      <c r="J285" s="59"/>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row>
  </sheetData>
  <sheetProtection algorithmName="SHA-512" hashValue="uraG1IAo52NxoqtED8rfv78rL0mDWCujH1OjHjnnIoNuT58RhtL5JaOB2G9hBzw82T7jFc0f5WlWZq6jfMGosg==" saltValue="vhZF/PI2zKFkCz0365qYaA==" spinCount="100000" sheet="1" formatCells="0" formatRows="0" insertRows="0" selectLockedCells="1"/>
  <mergeCells count="58">
    <mergeCell ref="M2:M3"/>
    <mergeCell ref="M40:M42"/>
    <mergeCell ref="C52:H52"/>
    <mergeCell ref="C10:F10"/>
    <mergeCell ref="B11:I11"/>
    <mergeCell ref="C7:F7"/>
    <mergeCell ref="B2:F3"/>
    <mergeCell ref="B6:I6"/>
    <mergeCell ref="B8:I8"/>
    <mergeCell ref="B9:I9"/>
    <mergeCell ref="G2:G3"/>
    <mergeCell ref="H2:H3"/>
    <mergeCell ref="I2:I3"/>
    <mergeCell ref="C4:F4"/>
    <mergeCell ref="B5:I5"/>
    <mergeCell ref="B12:I12"/>
    <mergeCell ref="C13:F13"/>
    <mergeCell ref="B14:I14"/>
    <mergeCell ref="B15:I15"/>
    <mergeCell ref="G17:H17"/>
    <mergeCell ref="C16:F17"/>
    <mergeCell ref="B18:I18"/>
    <mergeCell ref="B19:I19"/>
    <mergeCell ref="B16:B17"/>
    <mergeCell ref="G21:H21"/>
    <mergeCell ref="B22:I22"/>
    <mergeCell ref="B23:I23"/>
    <mergeCell ref="B20:B21"/>
    <mergeCell ref="C20:F21"/>
    <mergeCell ref="G25:H25"/>
    <mergeCell ref="B26:I26"/>
    <mergeCell ref="B27:I27"/>
    <mergeCell ref="B24:B25"/>
    <mergeCell ref="C24:F25"/>
    <mergeCell ref="C28:F28"/>
    <mergeCell ref="B29:I29"/>
    <mergeCell ref="B30:I30"/>
    <mergeCell ref="G32:H32"/>
    <mergeCell ref="H40:H41"/>
    <mergeCell ref="B42:E42"/>
    <mergeCell ref="G42:H42"/>
    <mergeCell ref="B40:F41"/>
    <mergeCell ref="B31:B32"/>
    <mergeCell ref="B33:I33"/>
    <mergeCell ref="B34:I34"/>
    <mergeCell ref="C31:F32"/>
    <mergeCell ref="C35:F35"/>
    <mergeCell ref="B36:I36"/>
    <mergeCell ref="B37:I37"/>
    <mergeCell ref="C43:H43"/>
    <mergeCell ref="C44:H44"/>
    <mergeCell ref="C51:H51"/>
    <mergeCell ref="C45:H45"/>
    <mergeCell ref="C46:H46"/>
    <mergeCell ref="C47:H47"/>
    <mergeCell ref="C48:H48"/>
    <mergeCell ref="C49:H49"/>
    <mergeCell ref="C50:H50"/>
  </mergeCells>
  <conditionalFormatting sqref="G41">
    <cfRule type="expression" dxfId="403" priority="217">
      <formula>I41="x"</formula>
    </cfRule>
  </conditionalFormatting>
  <conditionalFormatting sqref="I41">
    <cfRule type="expression" dxfId="402" priority="216">
      <formula>G41="x"</formula>
    </cfRule>
  </conditionalFormatting>
  <conditionalFormatting sqref="B43">
    <cfRule type="expression" dxfId="401" priority="213">
      <formula>I4="X"</formula>
    </cfRule>
    <cfRule type="expression" dxfId="400" priority="214">
      <formula>H4="X"</formula>
    </cfRule>
    <cfRule type="expression" dxfId="399" priority="215">
      <formula>G4="X"</formula>
    </cfRule>
  </conditionalFormatting>
  <conditionalFormatting sqref="G13">
    <cfRule type="expression" dxfId="398" priority="218">
      <formula>#REF!="x"</formula>
    </cfRule>
    <cfRule type="expression" dxfId="397" priority="219">
      <formula>I13="x"</formula>
    </cfRule>
    <cfRule type="expression" dxfId="396" priority="220">
      <formula>H13="x"</formula>
    </cfRule>
  </conditionalFormatting>
  <conditionalFormatting sqref="H13">
    <cfRule type="expression" dxfId="395" priority="221">
      <formula>#REF!="x"</formula>
    </cfRule>
    <cfRule type="expression" dxfId="394" priority="222">
      <formula>I13="x"</formula>
    </cfRule>
    <cfRule type="expression" dxfId="393" priority="223">
      <formula>G13="x"</formula>
    </cfRule>
  </conditionalFormatting>
  <conditionalFormatting sqref="I13">
    <cfRule type="expression" dxfId="392" priority="224">
      <formula>#REF!="x"</formula>
    </cfRule>
    <cfRule type="expression" dxfId="391" priority="225">
      <formula>H13="x"</formula>
    </cfRule>
    <cfRule type="expression" dxfId="390" priority="226">
      <formula>G13="x"</formula>
    </cfRule>
  </conditionalFormatting>
  <conditionalFormatting sqref="G28">
    <cfRule type="expression" dxfId="389" priority="144">
      <formula>#REF!="x"</formula>
    </cfRule>
    <cfRule type="expression" dxfId="388" priority="145">
      <formula>I28="x"</formula>
    </cfRule>
    <cfRule type="expression" dxfId="387" priority="146">
      <formula>H28="x"</formula>
    </cfRule>
  </conditionalFormatting>
  <conditionalFormatting sqref="H28">
    <cfRule type="expression" dxfId="386" priority="147">
      <formula>#REF!="x"</formula>
    </cfRule>
    <cfRule type="expression" dxfId="385" priority="148">
      <formula>I28="x"</formula>
    </cfRule>
    <cfRule type="expression" dxfId="384" priority="149">
      <formula>G28="x"</formula>
    </cfRule>
  </conditionalFormatting>
  <conditionalFormatting sqref="I28">
    <cfRule type="expression" dxfId="383" priority="150">
      <formula>#REF!="x"</formula>
    </cfRule>
    <cfRule type="expression" dxfId="382" priority="151">
      <formula>H28="x"</formula>
    </cfRule>
    <cfRule type="expression" dxfId="381" priority="152">
      <formula>G28="x"</formula>
    </cfRule>
  </conditionalFormatting>
  <conditionalFormatting sqref="B44">
    <cfRule type="expression" dxfId="380" priority="210">
      <formula>I7="X"</formula>
    </cfRule>
    <cfRule type="expression" dxfId="379" priority="211">
      <formula>H7="X"</formula>
    </cfRule>
    <cfRule type="expression" dxfId="378" priority="212">
      <formula>G7="X"</formula>
    </cfRule>
  </conditionalFormatting>
  <conditionalFormatting sqref="B45">
    <cfRule type="expression" dxfId="377" priority="207">
      <formula>I10="X"</formula>
    </cfRule>
    <cfRule type="expression" dxfId="376" priority="208">
      <formula>H10="X"</formula>
    </cfRule>
    <cfRule type="expression" dxfId="375" priority="209">
      <formula>G10="X"</formula>
    </cfRule>
  </conditionalFormatting>
  <conditionalFormatting sqref="B46">
    <cfRule type="expression" dxfId="374" priority="123">
      <formula>I13="X"</formula>
    </cfRule>
    <cfRule type="expression" dxfId="373" priority="124">
      <formula>H13="X"</formula>
    </cfRule>
    <cfRule type="expression" dxfId="372" priority="125">
      <formula>G13="X"</formula>
    </cfRule>
  </conditionalFormatting>
  <conditionalFormatting sqref="B47">
    <cfRule type="expression" dxfId="371" priority="59">
      <formula>I18="X"</formula>
    </cfRule>
    <cfRule type="expression" dxfId="370" priority="120">
      <formula>I16="X"</formula>
    </cfRule>
    <cfRule type="expression" dxfId="369" priority="121">
      <formula>H16="X"</formula>
    </cfRule>
    <cfRule type="expression" dxfId="368" priority="122">
      <formula>G16="X"</formula>
    </cfRule>
  </conditionalFormatting>
  <conditionalFormatting sqref="B49">
    <cfRule type="expression" dxfId="367" priority="54">
      <formula>I26="x"</formula>
    </cfRule>
    <cfRule type="expression" dxfId="366" priority="114">
      <formula>I24="X"</formula>
    </cfRule>
    <cfRule type="expression" dxfId="365" priority="115">
      <formula>H24="X"</formula>
    </cfRule>
    <cfRule type="expression" dxfId="364" priority="116">
      <formula>G24="X"</formula>
    </cfRule>
  </conditionalFormatting>
  <conditionalFormatting sqref="B50">
    <cfRule type="expression" dxfId="363" priority="111">
      <formula>I28="X"</formula>
    </cfRule>
    <cfRule type="expression" dxfId="362" priority="112">
      <formula>H28="X"</formula>
    </cfRule>
    <cfRule type="expression" dxfId="361" priority="113">
      <formula>G28="X"</formula>
    </cfRule>
  </conditionalFormatting>
  <conditionalFormatting sqref="G4">
    <cfRule type="expression" dxfId="360" priority="96">
      <formula>#REF!="x"</formula>
    </cfRule>
    <cfRule type="expression" dxfId="359" priority="97">
      <formula>I4="x"</formula>
    </cfRule>
    <cfRule type="expression" dxfId="358" priority="98">
      <formula>H4="x"</formula>
    </cfRule>
  </conditionalFormatting>
  <conditionalFormatting sqref="H4">
    <cfRule type="expression" dxfId="357" priority="99">
      <formula>#REF!="x"</formula>
    </cfRule>
    <cfRule type="expression" dxfId="356" priority="100">
      <formula>I4="x"</formula>
    </cfRule>
    <cfRule type="expression" dxfId="355" priority="101">
      <formula>G4="x"</formula>
    </cfRule>
  </conditionalFormatting>
  <conditionalFormatting sqref="I4">
    <cfRule type="expression" dxfId="354" priority="102">
      <formula>#REF!="x"</formula>
    </cfRule>
    <cfRule type="expression" dxfId="353" priority="103">
      <formula>H4="x"</formula>
    </cfRule>
    <cfRule type="expression" dxfId="352" priority="104">
      <formula>G4="x"</formula>
    </cfRule>
  </conditionalFormatting>
  <conditionalFormatting sqref="G7">
    <cfRule type="expression" dxfId="351" priority="87">
      <formula>#REF!="x"</formula>
    </cfRule>
    <cfRule type="expression" dxfId="350" priority="88">
      <formula>I7="x"</formula>
    </cfRule>
    <cfRule type="expression" dxfId="349" priority="89">
      <formula>H7="x"</formula>
    </cfRule>
  </conditionalFormatting>
  <conditionalFormatting sqref="H7">
    <cfRule type="expression" dxfId="348" priority="90">
      <formula>#REF!="x"</formula>
    </cfRule>
    <cfRule type="expression" dxfId="347" priority="91">
      <formula>I7="x"</formula>
    </cfRule>
    <cfRule type="expression" dxfId="346" priority="92">
      <formula>G7="x"</formula>
    </cfRule>
  </conditionalFormatting>
  <conditionalFormatting sqref="I7">
    <cfRule type="expression" dxfId="345" priority="93">
      <formula>#REF!="x"</formula>
    </cfRule>
    <cfRule type="expression" dxfId="344" priority="94">
      <formula>H7="x"</formula>
    </cfRule>
    <cfRule type="expression" dxfId="343" priority="95">
      <formula>G7="x"</formula>
    </cfRule>
  </conditionalFormatting>
  <conditionalFormatting sqref="G10">
    <cfRule type="expression" dxfId="342" priority="69">
      <formula>#REF!="x"</formula>
    </cfRule>
    <cfRule type="expression" dxfId="341" priority="70">
      <formula>I10="x"</formula>
    </cfRule>
    <cfRule type="expression" dxfId="340" priority="71">
      <formula>H10="x"</formula>
    </cfRule>
  </conditionalFormatting>
  <conditionalFormatting sqref="H10">
    <cfRule type="expression" dxfId="339" priority="72">
      <formula>#REF!="x"</formula>
    </cfRule>
    <cfRule type="expression" dxfId="338" priority="73">
      <formula>I10="x"</formula>
    </cfRule>
    <cfRule type="expression" dxfId="337" priority="74">
      <formula>G10="x"</formula>
    </cfRule>
  </conditionalFormatting>
  <conditionalFormatting sqref="I10">
    <cfRule type="expression" dxfId="336" priority="75">
      <formula>#REF!="x"</formula>
    </cfRule>
    <cfRule type="expression" dxfId="335" priority="76">
      <formula>H10="x"</formula>
    </cfRule>
    <cfRule type="expression" dxfId="334" priority="77">
      <formula>G10="x"</formula>
    </cfRule>
  </conditionalFormatting>
  <conditionalFormatting sqref="B48">
    <cfRule type="expression" dxfId="333" priority="55">
      <formula>I22="X"</formula>
    </cfRule>
    <cfRule type="expression" dxfId="332" priority="56">
      <formula>I20="X"</formula>
    </cfRule>
    <cfRule type="expression" dxfId="331" priority="57">
      <formula>H20="X"</formula>
    </cfRule>
    <cfRule type="expression" dxfId="330" priority="58">
      <formula>G20="X"</formula>
    </cfRule>
  </conditionalFormatting>
  <conditionalFormatting sqref="H16">
    <cfRule type="expression" dxfId="329" priority="47">
      <formula>I17="x"</formula>
    </cfRule>
    <cfRule type="expression" dxfId="328" priority="49">
      <formula>I16="x"</formula>
    </cfRule>
    <cfRule type="expression" dxfId="327" priority="50">
      <formula>G16="x"</formula>
    </cfRule>
  </conditionalFormatting>
  <conditionalFormatting sqref="G16">
    <cfRule type="expression" dxfId="326" priority="48">
      <formula>I17="X"</formula>
    </cfRule>
    <cfRule type="expression" dxfId="325" priority="51">
      <formula>I16="X"</formula>
    </cfRule>
    <cfRule type="expression" dxfId="324" priority="52">
      <formula>H16="X"</formula>
    </cfRule>
  </conditionalFormatting>
  <conditionalFormatting sqref="I16">
    <cfRule type="expression" dxfId="323" priority="44">
      <formula>I17="x"</formula>
    </cfRule>
    <cfRule type="expression" dxfId="322" priority="45">
      <formula>H16="x"</formula>
    </cfRule>
    <cfRule type="expression" dxfId="321" priority="46">
      <formula>G16="x"</formula>
    </cfRule>
  </conditionalFormatting>
  <conditionalFormatting sqref="H20">
    <cfRule type="expression" dxfId="320" priority="38">
      <formula>I21="x"</formula>
    </cfRule>
    <cfRule type="expression" dxfId="319" priority="40">
      <formula>I20="x"</formula>
    </cfRule>
    <cfRule type="expression" dxfId="318" priority="41">
      <formula>G20="x"</formula>
    </cfRule>
  </conditionalFormatting>
  <conditionalFormatting sqref="G20">
    <cfRule type="expression" dxfId="317" priority="39">
      <formula>I21="X"</formula>
    </cfRule>
    <cfRule type="expression" dxfId="316" priority="42">
      <formula>I20="X"</formula>
    </cfRule>
    <cfRule type="expression" dxfId="315" priority="43">
      <formula>H20="X"</formula>
    </cfRule>
  </conditionalFormatting>
  <conditionalFormatting sqref="I20">
    <cfRule type="expression" dxfId="314" priority="35">
      <formula>I21="x"</formula>
    </cfRule>
    <cfRule type="expression" dxfId="313" priority="36">
      <formula>H20="x"</formula>
    </cfRule>
    <cfRule type="expression" dxfId="312" priority="37">
      <formula>G20="x"</formula>
    </cfRule>
  </conditionalFormatting>
  <conditionalFormatting sqref="H24">
    <cfRule type="expression" dxfId="311" priority="29">
      <formula>I25="x"</formula>
    </cfRule>
    <cfRule type="expression" dxfId="310" priority="31">
      <formula>I24="x"</formula>
    </cfRule>
    <cfRule type="expression" dxfId="309" priority="32">
      <formula>G24="x"</formula>
    </cfRule>
  </conditionalFormatting>
  <conditionalFormatting sqref="G24">
    <cfRule type="expression" dxfId="308" priority="30">
      <formula>I25="X"</formula>
    </cfRule>
    <cfRule type="expression" dxfId="307" priority="33">
      <formula>I24="X"</formula>
    </cfRule>
    <cfRule type="expression" dxfId="306" priority="34">
      <formula>H24="X"</formula>
    </cfRule>
  </conditionalFormatting>
  <conditionalFormatting sqref="I24">
    <cfRule type="expression" dxfId="305" priority="26">
      <formula>I25="x"</formula>
    </cfRule>
    <cfRule type="expression" dxfId="304" priority="27">
      <formula>H24="x"</formula>
    </cfRule>
    <cfRule type="expression" dxfId="303" priority="28">
      <formula>G24="x"</formula>
    </cfRule>
  </conditionalFormatting>
  <conditionalFormatting sqref="H31">
    <cfRule type="expression" dxfId="302" priority="20">
      <formula>I32="x"</formula>
    </cfRule>
    <cfRule type="expression" dxfId="301" priority="22">
      <formula>I31="x"</formula>
    </cfRule>
    <cfRule type="expression" dxfId="300" priority="23">
      <formula>G31="x"</formula>
    </cfRule>
  </conditionalFormatting>
  <conditionalFormatting sqref="G31">
    <cfRule type="expression" dxfId="299" priority="21">
      <formula>I32="X"</formula>
    </cfRule>
    <cfRule type="expression" dxfId="298" priority="24">
      <formula>I31="X"</formula>
    </cfRule>
    <cfRule type="expression" dxfId="297" priority="25">
      <formula>H31="X"</formula>
    </cfRule>
  </conditionalFormatting>
  <conditionalFormatting sqref="I31">
    <cfRule type="expression" dxfId="296" priority="17">
      <formula>I32="x"</formula>
    </cfRule>
    <cfRule type="expression" dxfId="295" priority="18">
      <formula>H31="x"</formula>
    </cfRule>
    <cfRule type="expression" dxfId="294" priority="19">
      <formula>G31="x"</formula>
    </cfRule>
  </conditionalFormatting>
  <conditionalFormatting sqref="G35">
    <cfRule type="expression" dxfId="293" priority="8">
      <formula>#REF!="x"</formula>
    </cfRule>
    <cfRule type="expression" dxfId="292" priority="9">
      <formula>I35="x"</formula>
    </cfRule>
    <cfRule type="expression" dxfId="291" priority="10">
      <formula>H35="x"</formula>
    </cfRule>
  </conditionalFormatting>
  <conditionalFormatting sqref="H35">
    <cfRule type="expression" dxfId="290" priority="11">
      <formula>#REF!="x"</formula>
    </cfRule>
    <cfRule type="expression" dxfId="289" priority="12">
      <formula>I35="x"</formula>
    </cfRule>
    <cfRule type="expression" dxfId="288" priority="13">
      <formula>G35="x"</formula>
    </cfRule>
  </conditionalFormatting>
  <conditionalFormatting sqref="I35">
    <cfRule type="expression" dxfId="287" priority="14">
      <formula>#REF!="x"</formula>
    </cfRule>
    <cfRule type="expression" dxfId="286" priority="15">
      <formula>H35="x"</formula>
    </cfRule>
    <cfRule type="expression" dxfId="285" priority="16">
      <formula>G35="x"</formula>
    </cfRule>
  </conditionalFormatting>
  <conditionalFormatting sqref="B52">
    <cfRule type="expression" dxfId="284" priority="4">
      <formula>I34="X"</formula>
    </cfRule>
    <cfRule type="expression" dxfId="283" priority="5">
      <formula>I32="X"</formula>
    </cfRule>
    <cfRule type="expression" dxfId="282" priority="6">
      <formula>H32="X"</formula>
    </cfRule>
    <cfRule type="expression" dxfId="281" priority="7">
      <formula>G32="X"</formula>
    </cfRule>
  </conditionalFormatting>
  <conditionalFormatting sqref="B51">
    <cfRule type="expression" dxfId="280" priority="1">
      <formula>I29="X"</formula>
    </cfRule>
    <cfRule type="expression" dxfId="279" priority="2">
      <formula>H29="X"</formula>
    </cfRule>
    <cfRule type="expression" dxfId="278" priority="3">
      <formula>G29="X"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rowBreaks count="1" manualBreakCount="1">
    <brk id="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3</xdr:col>
                    <xdr:colOff>123825</xdr:colOff>
                    <xdr:row>12</xdr:row>
                    <xdr:rowOff>476250</xdr:rowOff>
                  </from>
                  <to>
                    <xdr:col>3</xdr:col>
                    <xdr:colOff>1257300</xdr:colOff>
                    <xdr:row>12</xdr:row>
                    <xdr:rowOff>685800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3</xdr:col>
                    <xdr:colOff>123825</xdr:colOff>
                    <xdr:row>12</xdr:row>
                    <xdr:rowOff>638175</xdr:rowOff>
                  </from>
                  <to>
                    <xdr:col>3</xdr:col>
                    <xdr:colOff>1257300</xdr:colOff>
                    <xdr:row>12</xdr:row>
                    <xdr:rowOff>847725</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3</xdr:col>
                    <xdr:colOff>123825</xdr:colOff>
                    <xdr:row>12</xdr:row>
                    <xdr:rowOff>800100</xdr:rowOff>
                  </from>
                  <to>
                    <xdr:col>3</xdr:col>
                    <xdr:colOff>1257300</xdr:colOff>
                    <xdr:row>12</xdr:row>
                    <xdr:rowOff>1009650</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3</xdr:col>
                    <xdr:colOff>123825</xdr:colOff>
                    <xdr:row>12</xdr:row>
                    <xdr:rowOff>962025</xdr:rowOff>
                  </from>
                  <to>
                    <xdr:col>3</xdr:col>
                    <xdr:colOff>1257300</xdr:colOff>
                    <xdr:row>12</xdr:row>
                    <xdr:rowOff>1171575</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from>
                    <xdr:col>3</xdr:col>
                    <xdr:colOff>123825</xdr:colOff>
                    <xdr:row>12</xdr:row>
                    <xdr:rowOff>1123950</xdr:rowOff>
                  </from>
                  <to>
                    <xdr:col>3</xdr:col>
                    <xdr:colOff>1257300</xdr:colOff>
                    <xdr:row>12</xdr:row>
                    <xdr:rowOff>1333500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I41 G41 H31 H20 I20:I21 G13:I13 G16:G17 G24:G25 G28:I28 G4:I4 G7:I7 G10:I10 H16 I16:I17 G20:G21 H24 I24:I25 G31:G32 I31:I32 G35:I35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BM257"/>
  <sheetViews>
    <sheetView zoomScaleNormal="100" zoomScalePageLayoutView="85" workbookViewId="0">
      <selection activeCell="G4" sqref="G4"/>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14" width="11.42578125" style="66"/>
    <col min="15" max="65" width="11.42578125" style="27"/>
  </cols>
  <sheetData>
    <row r="1" spans="1:65" s="27" customFormat="1" ht="12.75" customHeight="1" thickBot="1" x14ac:dyDescent="0.3">
      <c r="A1" s="66"/>
      <c r="B1" s="85"/>
      <c r="C1" s="85"/>
      <c r="D1" s="85"/>
      <c r="E1" s="85"/>
      <c r="F1" s="85"/>
      <c r="G1" s="86"/>
      <c r="H1" s="86"/>
      <c r="I1" s="86"/>
      <c r="J1" s="59"/>
      <c r="K1" s="66"/>
      <c r="L1" s="66"/>
      <c r="M1" s="66"/>
      <c r="N1" s="66"/>
    </row>
    <row r="2" spans="1:65" ht="15" customHeight="1" x14ac:dyDescent="0.25">
      <c r="B2" s="277" t="s">
        <v>546</v>
      </c>
      <c r="C2" s="278"/>
      <c r="D2" s="278"/>
      <c r="E2" s="278"/>
      <c r="F2" s="279"/>
      <c r="G2" s="283" t="s">
        <v>1</v>
      </c>
      <c r="H2" s="285" t="s">
        <v>2</v>
      </c>
      <c r="I2" s="287" t="s">
        <v>3</v>
      </c>
      <c r="M2" s="415" t="s">
        <v>702</v>
      </c>
    </row>
    <row r="3" spans="1:65" ht="15" customHeight="1" thickBot="1" x14ac:dyDescent="0.3">
      <c r="B3" s="280"/>
      <c r="C3" s="281"/>
      <c r="D3" s="281"/>
      <c r="E3" s="281"/>
      <c r="F3" s="282"/>
      <c r="G3" s="284"/>
      <c r="H3" s="286"/>
      <c r="I3" s="288"/>
      <c r="J3" s="61" t="s">
        <v>432</v>
      </c>
      <c r="K3" s="61" t="s">
        <v>433</v>
      </c>
      <c r="M3" s="416"/>
    </row>
    <row r="4" spans="1:65" ht="45" customHeight="1" x14ac:dyDescent="0.25">
      <c r="B4" s="184" t="s">
        <v>547</v>
      </c>
      <c r="C4" s="265" t="s">
        <v>646</v>
      </c>
      <c r="D4" s="265"/>
      <c r="E4" s="265"/>
      <c r="F4" s="265"/>
      <c r="G4" s="126"/>
      <c r="H4" s="127"/>
      <c r="I4" s="128"/>
      <c r="M4" s="231"/>
    </row>
    <row r="5" spans="1:65" s="26" customFormat="1" ht="15.75" customHeight="1" x14ac:dyDescent="0.25">
      <c r="A5" s="30"/>
      <c r="B5" s="361" t="s">
        <v>116</v>
      </c>
      <c r="C5" s="362"/>
      <c r="D5" s="362"/>
      <c r="E5" s="362"/>
      <c r="F5" s="362"/>
      <c r="G5" s="362"/>
      <c r="H5" s="362"/>
      <c r="I5" s="363"/>
      <c r="J5" s="109" t="str">
        <f>IF(OR(G4="X",H4="X",I4="X"),"ja","nein")</f>
        <v>nein</v>
      </c>
      <c r="K5" s="109" t="str">
        <f>IF(OR(J5="nein",H4="X",I4="X"),"ja","nein")</f>
        <v>ja</v>
      </c>
      <c r="L5" s="30"/>
      <c r="M5" s="232"/>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row>
    <row r="6" spans="1:65" s="26" customFormat="1" ht="15.75" customHeight="1" thickBot="1" x14ac:dyDescent="0.3">
      <c r="A6" s="30"/>
      <c r="B6" s="364" t="s">
        <v>548</v>
      </c>
      <c r="C6" s="365"/>
      <c r="D6" s="365"/>
      <c r="E6" s="365"/>
      <c r="F6" s="365"/>
      <c r="G6" s="365"/>
      <c r="H6" s="365"/>
      <c r="I6" s="366"/>
      <c r="J6" s="108"/>
      <c r="K6" s="30"/>
      <c r="L6" s="30"/>
      <c r="M6" s="233"/>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row>
    <row r="7" spans="1:65" ht="33.75" customHeight="1" x14ac:dyDescent="0.25">
      <c r="B7" s="184" t="s">
        <v>549</v>
      </c>
      <c r="C7" s="265" t="s">
        <v>647</v>
      </c>
      <c r="D7" s="265"/>
      <c r="E7" s="265"/>
      <c r="F7" s="265"/>
      <c r="G7" s="126"/>
      <c r="H7" s="127"/>
      <c r="I7" s="128"/>
      <c r="M7" s="231"/>
    </row>
    <row r="8" spans="1:65" s="26" customFormat="1" ht="15.75" customHeight="1" x14ac:dyDescent="0.25">
      <c r="A8" s="30"/>
      <c r="B8" s="361" t="s">
        <v>116</v>
      </c>
      <c r="C8" s="362"/>
      <c r="D8" s="362"/>
      <c r="E8" s="362"/>
      <c r="F8" s="362"/>
      <c r="G8" s="362"/>
      <c r="H8" s="362"/>
      <c r="I8" s="363"/>
      <c r="J8" s="109" t="str">
        <f>IF(OR(G7="X",H7="X",I7="X"),"ja","nein")</f>
        <v>nein</v>
      </c>
      <c r="K8" s="109" t="str">
        <f>IF(OR(J8="nein",H7="X",I7="X"),"ja","nein")</f>
        <v>ja</v>
      </c>
      <c r="L8" s="30"/>
      <c r="M8" s="232"/>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row>
    <row r="9" spans="1:65" s="26" customFormat="1" ht="15.75" customHeight="1" thickBot="1" x14ac:dyDescent="0.3">
      <c r="A9" s="30"/>
      <c r="B9" s="364" t="s">
        <v>550</v>
      </c>
      <c r="C9" s="365"/>
      <c r="D9" s="365"/>
      <c r="E9" s="365"/>
      <c r="F9" s="365"/>
      <c r="G9" s="365"/>
      <c r="H9" s="365"/>
      <c r="I9" s="366"/>
      <c r="J9" s="108"/>
      <c r="K9" s="30"/>
      <c r="L9" s="30"/>
      <c r="M9" s="233"/>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row>
    <row r="10" spans="1:65" ht="56.25" customHeight="1" x14ac:dyDescent="0.25">
      <c r="B10" s="184" t="s">
        <v>551</v>
      </c>
      <c r="C10" s="265" t="s">
        <v>648</v>
      </c>
      <c r="D10" s="265"/>
      <c r="E10" s="265"/>
      <c r="F10" s="265"/>
      <c r="G10" s="126"/>
      <c r="H10" s="127"/>
      <c r="I10" s="128"/>
      <c r="M10" s="231"/>
    </row>
    <row r="11" spans="1:65" s="26" customFormat="1" ht="15.75" customHeight="1" x14ac:dyDescent="0.25">
      <c r="A11" s="30"/>
      <c r="B11" s="257" t="s">
        <v>116</v>
      </c>
      <c r="C11" s="258"/>
      <c r="D11" s="258"/>
      <c r="E11" s="258"/>
      <c r="F11" s="258"/>
      <c r="G11" s="258"/>
      <c r="H11" s="258"/>
      <c r="I11" s="259"/>
      <c r="J11" s="109" t="str">
        <f>IF(OR(G10="X",H10="X",I10="X"),"ja","nein")</f>
        <v>nein</v>
      </c>
      <c r="K11" s="109" t="str">
        <f>IF(OR(J11="nein",H10="X",I10="X"),"ja","nein")</f>
        <v>ja</v>
      </c>
      <c r="L11" s="30"/>
      <c r="M11" s="232"/>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s="26" customFormat="1" ht="15.75" customHeight="1" thickBot="1" x14ac:dyDescent="0.3">
      <c r="A12" s="30"/>
      <c r="B12" s="260" t="s">
        <v>552</v>
      </c>
      <c r="C12" s="261"/>
      <c r="D12" s="261"/>
      <c r="E12" s="261"/>
      <c r="F12" s="261"/>
      <c r="G12" s="261"/>
      <c r="H12" s="261"/>
      <c r="I12" s="262"/>
      <c r="J12" s="108"/>
      <c r="K12" s="30"/>
      <c r="L12" s="30"/>
      <c r="M12" s="233"/>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row>
    <row r="13" spans="1:65" ht="199.5" customHeight="1" x14ac:dyDescent="0.25">
      <c r="B13" s="184" t="s">
        <v>553</v>
      </c>
      <c r="C13" s="265" t="s">
        <v>698</v>
      </c>
      <c r="D13" s="265"/>
      <c r="E13" s="265"/>
      <c r="F13" s="265"/>
      <c r="G13" s="126"/>
      <c r="H13" s="127"/>
      <c r="I13" s="128"/>
      <c r="M13" s="231"/>
    </row>
    <row r="14" spans="1:65" s="26" customFormat="1" ht="15.75" customHeight="1" x14ac:dyDescent="0.25">
      <c r="A14" s="30"/>
      <c r="B14" s="257" t="s">
        <v>116</v>
      </c>
      <c r="C14" s="258"/>
      <c r="D14" s="258"/>
      <c r="E14" s="258"/>
      <c r="F14" s="258"/>
      <c r="G14" s="258"/>
      <c r="H14" s="258"/>
      <c r="I14" s="259"/>
      <c r="J14" s="109" t="str">
        <f>IF(OR(G13="X",H13="X",I13="X"),"ja","nein")</f>
        <v>nein</v>
      </c>
      <c r="K14" s="109" t="str">
        <f>IF(OR(J14="nein",H13="X",I13="X"),"ja","nein")</f>
        <v>ja</v>
      </c>
      <c r="L14" s="30"/>
      <c r="M14" s="232"/>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row>
    <row r="15" spans="1:65" s="30" customFormat="1" ht="15.75" customHeight="1" thickBot="1" x14ac:dyDescent="0.3">
      <c r="B15" s="260" t="s">
        <v>554</v>
      </c>
      <c r="C15" s="261"/>
      <c r="D15" s="261"/>
      <c r="E15" s="261"/>
      <c r="F15" s="261"/>
      <c r="G15" s="261"/>
      <c r="H15" s="261"/>
      <c r="I15" s="262"/>
      <c r="J15" s="108"/>
      <c r="M15" s="233"/>
    </row>
    <row r="16" spans="1:65" s="27" customFormat="1" x14ac:dyDescent="0.25">
      <c r="A16" s="66"/>
      <c r="B16" s="85"/>
      <c r="C16" s="85"/>
      <c r="D16" s="85"/>
      <c r="E16" s="85"/>
      <c r="F16" s="85"/>
      <c r="G16" s="86"/>
      <c r="H16" s="86"/>
      <c r="I16" s="86"/>
      <c r="J16" s="59"/>
      <c r="K16" s="66"/>
      <c r="L16" s="66"/>
      <c r="M16" s="66"/>
      <c r="N16" s="66"/>
    </row>
    <row r="17" spans="1:65" s="27" customFormat="1" ht="15.75" thickBot="1" x14ac:dyDescent="0.3">
      <c r="A17" s="66"/>
      <c r="B17" s="85"/>
      <c r="C17" s="85"/>
      <c r="D17" s="85"/>
      <c r="E17" s="85"/>
      <c r="F17" s="85"/>
      <c r="G17" s="86"/>
      <c r="H17" s="86"/>
      <c r="I17" s="86"/>
      <c r="J17" s="59"/>
      <c r="K17" s="66"/>
      <c r="L17" s="66"/>
      <c r="M17" s="66"/>
      <c r="N17" s="66"/>
    </row>
    <row r="18" spans="1:65" x14ac:dyDescent="0.25">
      <c r="B18" s="345" t="s">
        <v>555</v>
      </c>
      <c r="C18" s="346"/>
      <c r="D18" s="346"/>
      <c r="E18" s="346"/>
      <c r="F18" s="346"/>
      <c r="G18" s="94" t="s">
        <v>1</v>
      </c>
      <c r="H18" s="370"/>
      <c r="I18" s="95" t="s">
        <v>3</v>
      </c>
      <c r="M18" s="412" t="s">
        <v>703</v>
      </c>
    </row>
    <row r="19" spans="1:65" ht="21" thickBot="1" x14ac:dyDescent="0.3">
      <c r="B19" s="348"/>
      <c r="C19" s="349"/>
      <c r="D19" s="349"/>
      <c r="E19" s="349"/>
      <c r="F19" s="349"/>
      <c r="G19" s="104"/>
      <c r="H19" s="371"/>
      <c r="I19" s="105"/>
      <c r="M19" s="413"/>
    </row>
    <row r="20" spans="1:65" ht="37.5" customHeight="1" thickBot="1" x14ac:dyDescent="0.3">
      <c r="B20" s="275" t="s">
        <v>151</v>
      </c>
      <c r="C20" s="276"/>
      <c r="D20" s="276"/>
      <c r="E20" s="276"/>
      <c r="F20" s="67" t="s">
        <v>445</v>
      </c>
      <c r="G20" s="341" t="s">
        <v>446</v>
      </c>
      <c r="H20" s="341"/>
      <c r="I20" s="68" t="s">
        <v>152</v>
      </c>
      <c r="J20" s="61" t="s">
        <v>432</v>
      </c>
      <c r="K20" s="61" t="s">
        <v>433</v>
      </c>
      <c r="L20" s="61" t="s">
        <v>434</v>
      </c>
      <c r="M20" s="414"/>
    </row>
    <row r="21" spans="1:65" s="1" customFormat="1" ht="25.5" customHeight="1" x14ac:dyDescent="0.25">
      <c r="A21" s="59"/>
      <c r="B21" s="96" t="s">
        <v>556</v>
      </c>
      <c r="C21" s="342" t="str">
        <f>B6</f>
        <v>Handlungsbedarf (7.1):</v>
      </c>
      <c r="D21" s="343"/>
      <c r="E21" s="343"/>
      <c r="F21" s="343"/>
      <c r="G21" s="343"/>
      <c r="H21" s="344"/>
      <c r="I21" s="148"/>
      <c r="J21" s="59" t="str">
        <f>J5</f>
        <v>nein</v>
      </c>
      <c r="K21" s="66" t="str">
        <f>K5</f>
        <v>ja</v>
      </c>
      <c r="L21" s="59" t="str">
        <f>IF(AND(J21="ja",J22="ja",J23="ja",J24="ja"),"ja","nein")</f>
        <v>nein</v>
      </c>
      <c r="M21" s="228"/>
      <c r="N21" s="59"/>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row>
    <row r="22" spans="1:65" s="1" customFormat="1" ht="25.5" customHeight="1" x14ac:dyDescent="0.25">
      <c r="A22" s="59"/>
      <c r="B22" s="97" t="s">
        <v>557</v>
      </c>
      <c r="C22" s="272" t="str">
        <f>B9</f>
        <v>Handlungsbedarf (7.2):</v>
      </c>
      <c r="D22" s="273"/>
      <c r="E22" s="273"/>
      <c r="F22" s="273"/>
      <c r="G22" s="273"/>
      <c r="H22" s="274"/>
      <c r="I22" s="149"/>
      <c r="J22" s="59" t="str">
        <f>J8</f>
        <v>nein</v>
      </c>
      <c r="K22" s="66" t="str">
        <f>K8</f>
        <v>ja</v>
      </c>
      <c r="L22" s="59" t="s">
        <v>442</v>
      </c>
      <c r="M22" s="229"/>
      <c r="N22" s="59"/>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row>
    <row r="23" spans="1:65" s="1" customFormat="1" ht="25.5" x14ac:dyDescent="0.25">
      <c r="A23" s="59"/>
      <c r="B23" s="97" t="s">
        <v>558</v>
      </c>
      <c r="C23" s="272" t="str">
        <f>B12</f>
        <v>Handlungsbedarf (7.3):</v>
      </c>
      <c r="D23" s="273"/>
      <c r="E23" s="273"/>
      <c r="F23" s="273"/>
      <c r="G23" s="273"/>
      <c r="H23" s="274"/>
      <c r="I23" s="149"/>
      <c r="J23" s="59" t="str">
        <f>J11</f>
        <v>nein</v>
      </c>
      <c r="K23" s="66" t="str">
        <f>K11</f>
        <v>ja</v>
      </c>
      <c r="L23" s="59" t="str">
        <f>IF(OR(K21="ja",K22="ja",K23="ja",K24="ja"),"ja","nein")</f>
        <v>ja</v>
      </c>
      <c r="M23" s="229"/>
      <c r="N23" s="59"/>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row>
    <row r="24" spans="1:65" s="1" customFormat="1" ht="26.25" thickBot="1" x14ac:dyDescent="0.3">
      <c r="A24" s="59"/>
      <c r="B24" s="72" t="s">
        <v>559</v>
      </c>
      <c r="C24" s="367" t="str">
        <f>B15</f>
        <v>Handlungsbedarf (7.4):</v>
      </c>
      <c r="D24" s="368"/>
      <c r="E24" s="368"/>
      <c r="F24" s="368"/>
      <c r="G24" s="368"/>
      <c r="H24" s="369"/>
      <c r="I24" s="150"/>
      <c r="J24" s="59" t="str">
        <f>J14</f>
        <v>nein</v>
      </c>
      <c r="K24" s="66" t="str">
        <f>K14</f>
        <v>ja</v>
      </c>
      <c r="L24" s="59"/>
      <c r="M24" s="230"/>
      <c r="N24" s="59"/>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row>
    <row r="25" spans="1:65" s="2" customFormat="1" x14ac:dyDescent="0.25">
      <c r="A25" s="66"/>
      <c r="B25" s="85"/>
      <c r="C25" s="85"/>
      <c r="D25" s="85"/>
      <c r="E25" s="85"/>
      <c r="F25" s="85"/>
      <c r="G25" s="86"/>
      <c r="H25" s="86"/>
      <c r="I25" s="86"/>
      <c r="J25" s="59"/>
      <c r="K25" s="66"/>
      <c r="L25" s="66"/>
      <c r="M25" s="66"/>
      <c r="N25" s="66"/>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2" customFormat="1" x14ac:dyDescent="0.25">
      <c r="A26" s="66"/>
      <c r="B26" s="85"/>
      <c r="C26" s="85"/>
      <c r="D26" s="85"/>
      <c r="E26" s="85"/>
      <c r="F26" s="85"/>
      <c r="G26" s="86"/>
      <c r="H26" s="86"/>
      <c r="I26" s="86"/>
      <c r="J26" s="59"/>
      <c r="K26" s="66"/>
      <c r="L26" s="66"/>
      <c r="M26" s="66"/>
      <c r="N26" s="66"/>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row>
    <row r="27" spans="1:65" s="2" customFormat="1" x14ac:dyDescent="0.25">
      <c r="A27" s="66"/>
      <c r="B27" s="85"/>
      <c r="C27" s="85"/>
      <c r="D27" s="85"/>
      <c r="E27" s="85"/>
      <c r="F27" s="85"/>
      <c r="G27" s="86"/>
      <c r="H27" s="86"/>
      <c r="I27" s="86"/>
      <c r="J27" s="59"/>
      <c r="K27" s="66"/>
      <c r="L27" s="66"/>
      <c r="M27" s="66"/>
      <c r="N27" s="66"/>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row>
    <row r="28" spans="1:65" s="2" customFormat="1" x14ac:dyDescent="0.25">
      <c r="A28" s="66"/>
      <c r="B28" s="85"/>
      <c r="C28" s="85"/>
      <c r="D28" s="85"/>
      <c r="E28" s="85"/>
      <c r="F28" s="85"/>
      <c r="G28" s="86"/>
      <c r="H28" s="86"/>
      <c r="I28" s="86"/>
      <c r="J28" s="59"/>
      <c r="K28" s="66"/>
      <c r="L28" s="66"/>
      <c r="M28" s="66"/>
      <c r="N28" s="66"/>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row>
    <row r="29" spans="1:65" s="2" customFormat="1" x14ac:dyDescent="0.25">
      <c r="A29" s="66"/>
      <c r="B29" s="85"/>
      <c r="C29" s="85"/>
      <c r="D29" s="85"/>
      <c r="E29" s="85"/>
      <c r="F29" s="85"/>
      <c r="G29" s="86"/>
      <c r="H29" s="86"/>
      <c r="I29" s="86"/>
      <c r="J29" s="59"/>
      <c r="K29" s="66"/>
      <c r="L29" s="66"/>
      <c r="M29" s="66"/>
      <c r="N29" s="66"/>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row>
    <row r="30" spans="1:65" s="2" customFormat="1" x14ac:dyDescent="0.25">
      <c r="A30" s="66"/>
      <c r="B30" s="85"/>
      <c r="C30" s="85"/>
      <c r="D30" s="85"/>
      <c r="E30" s="85"/>
      <c r="F30" s="85"/>
      <c r="G30" s="86"/>
      <c r="H30" s="86"/>
      <c r="I30" s="86"/>
      <c r="J30" s="59"/>
      <c r="K30" s="66"/>
      <c r="L30" s="66"/>
      <c r="M30" s="66"/>
      <c r="N30" s="66"/>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row>
    <row r="31" spans="1:65" s="2" customFormat="1" x14ac:dyDescent="0.25">
      <c r="A31" s="66"/>
      <c r="B31" s="85"/>
      <c r="C31" s="85"/>
      <c r="D31" s="85"/>
      <c r="E31" s="85"/>
      <c r="F31" s="85"/>
      <c r="G31" s="86"/>
      <c r="H31" s="86"/>
      <c r="I31" s="86"/>
      <c r="J31" s="59"/>
      <c r="K31" s="66"/>
      <c r="L31" s="66"/>
      <c r="M31" s="66"/>
      <c r="N31" s="66"/>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row>
    <row r="32" spans="1:65" s="2" customFormat="1" x14ac:dyDescent="0.25">
      <c r="A32" s="66"/>
      <c r="B32" s="85"/>
      <c r="C32" s="85"/>
      <c r="D32" s="85"/>
      <c r="E32" s="85"/>
      <c r="F32" s="85"/>
      <c r="G32" s="86"/>
      <c r="H32" s="86"/>
      <c r="I32" s="86"/>
      <c r="J32" s="59"/>
      <c r="K32" s="66"/>
      <c r="L32" s="66"/>
      <c r="M32" s="66"/>
      <c r="N32" s="66"/>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row>
    <row r="33" spans="1:65" s="2" customFormat="1" x14ac:dyDescent="0.25">
      <c r="A33" s="66"/>
      <c r="B33" s="85"/>
      <c r="C33" s="85"/>
      <c r="D33" s="85"/>
      <c r="E33" s="85"/>
      <c r="F33" s="85"/>
      <c r="G33" s="86"/>
      <c r="H33" s="86"/>
      <c r="I33" s="86"/>
      <c r="J33" s="59"/>
      <c r="K33" s="66"/>
      <c r="L33" s="66"/>
      <c r="M33" s="66"/>
      <c r="N33" s="66"/>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row>
    <row r="34" spans="1:65" s="2" customFormat="1" x14ac:dyDescent="0.25">
      <c r="A34" s="66"/>
      <c r="B34" s="85"/>
      <c r="C34" s="85"/>
      <c r="D34" s="85"/>
      <c r="E34" s="85"/>
      <c r="F34" s="85"/>
      <c r="G34" s="86"/>
      <c r="H34" s="86"/>
      <c r="I34" s="86"/>
      <c r="J34" s="59"/>
      <c r="K34" s="66"/>
      <c r="L34" s="66"/>
      <c r="M34" s="66"/>
      <c r="N34" s="66"/>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row>
    <row r="35" spans="1:65" s="2" customFormat="1" x14ac:dyDescent="0.25">
      <c r="A35" s="66"/>
      <c r="B35" s="85"/>
      <c r="C35" s="85"/>
      <c r="D35" s="85"/>
      <c r="E35" s="85"/>
      <c r="F35" s="85"/>
      <c r="G35" s="86"/>
      <c r="H35" s="86"/>
      <c r="I35" s="86"/>
      <c r="J35" s="59"/>
      <c r="K35" s="66"/>
      <c r="L35" s="66"/>
      <c r="M35" s="66"/>
      <c r="N35" s="66"/>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row>
    <row r="36" spans="1:65" s="2" customFormat="1" x14ac:dyDescent="0.25">
      <c r="A36" s="66"/>
      <c r="B36" s="85"/>
      <c r="C36" s="85"/>
      <c r="D36" s="85"/>
      <c r="E36" s="85"/>
      <c r="F36" s="85"/>
      <c r="G36" s="86"/>
      <c r="H36" s="86"/>
      <c r="I36" s="86"/>
      <c r="J36" s="59"/>
      <c r="K36" s="66"/>
      <c r="L36" s="66"/>
      <c r="M36" s="66"/>
      <c r="N36" s="66"/>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row>
    <row r="37" spans="1:65" s="2" customFormat="1" x14ac:dyDescent="0.25">
      <c r="A37" s="66"/>
      <c r="B37" s="85"/>
      <c r="C37" s="85"/>
      <c r="D37" s="85"/>
      <c r="E37" s="85"/>
      <c r="F37" s="85"/>
      <c r="G37" s="86"/>
      <c r="H37" s="86"/>
      <c r="I37" s="86"/>
      <c r="J37" s="59"/>
      <c r="K37" s="66"/>
      <c r="L37" s="66"/>
      <c r="M37" s="66"/>
      <c r="N37" s="66"/>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row>
    <row r="38" spans="1:65" s="2" customFormat="1" x14ac:dyDescent="0.25">
      <c r="A38" s="66"/>
      <c r="B38" s="85"/>
      <c r="C38" s="85"/>
      <c r="D38" s="85"/>
      <c r="E38" s="85"/>
      <c r="F38" s="85"/>
      <c r="G38" s="86"/>
      <c r="H38" s="86"/>
      <c r="I38" s="86"/>
      <c r="J38" s="59"/>
      <c r="K38" s="66"/>
      <c r="L38" s="66"/>
      <c r="M38" s="66"/>
      <c r="N38" s="66"/>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row>
    <row r="39" spans="1:65" s="2" customFormat="1" x14ac:dyDescent="0.25">
      <c r="A39" s="66"/>
      <c r="B39" s="85"/>
      <c r="C39" s="85"/>
      <c r="D39" s="85"/>
      <c r="E39" s="85"/>
      <c r="F39" s="85"/>
      <c r="G39" s="86"/>
      <c r="H39" s="86"/>
      <c r="I39" s="86"/>
      <c r="J39" s="59"/>
      <c r="K39" s="66"/>
      <c r="L39" s="66"/>
      <c r="M39" s="66"/>
      <c r="N39" s="66"/>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row>
    <row r="40" spans="1:65" s="2" customFormat="1" x14ac:dyDescent="0.25">
      <c r="A40" s="66"/>
      <c r="B40" s="85"/>
      <c r="C40" s="85"/>
      <c r="D40" s="85"/>
      <c r="E40" s="85"/>
      <c r="F40" s="85"/>
      <c r="G40" s="86"/>
      <c r="H40" s="86"/>
      <c r="I40" s="86"/>
      <c r="J40" s="59"/>
      <c r="K40" s="66"/>
      <c r="L40" s="66"/>
      <c r="M40" s="66"/>
      <c r="N40" s="66"/>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row>
    <row r="41" spans="1:65" s="2" customFormat="1" x14ac:dyDescent="0.25">
      <c r="A41" s="66"/>
      <c r="B41" s="85"/>
      <c r="C41" s="85"/>
      <c r="D41" s="85"/>
      <c r="E41" s="85"/>
      <c r="F41" s="85"/>
      <c r="G41" s="86"/>
      <c r="H41" s="86"/>
      <c r="I41" s="86"/>
      <c r="J41" s="59"/>
      <c r="K41" s="66"/>
      <c r="L41" s="66"/>
      <c r="M41" s="66"/>
      <c r="N41" s="66"/>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row>
    <row r="42" spans="1:65" s="2" customFormat="1" x14ac:dyDescent="0.25">
      <c r="A42" s="66"/>
      <c r="B42" s="85"/>
      <c r="C42" s="85"/>
      <c r="D42" s="85"/>
      <c r="E42" s="85"/>
      <c r="F42" s="85"/>
      <c r="G42" s="86"/>
      <c r="H42" s="86"/>
      <c r="I42" s="86"/>
      <c r="J42" s="59"/>
      <c r="K42" s="66"/>
      <c r="L42" s="66"/>
      <c r="M42" s="66"/>
      <c r="N42" s="66"/>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row>
    <row r="43" spans="1:65" s="2" customFormat="1" x14ac:dyDescent="0.25">
      <c r="A43" s="66"/>
      <c r="B43" s="85"/>
      <c r="C43" s="85"/>
      <c r="D43" s="85"/>
      <c r="E43" s="85"/>
      <c r="F43" s="85"/>
      <c r="G43" s="86"/>
      <c r="H43" s="86"/>
      <c r="I43" s="86"/>
      <c r="J43" s="59"/>
      <c r="K43" s="66"/>
      <c r="L43" s="66"/>
      <c r="M43" s="66"/>
      <c r="N43" s="66"/>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row>
    <row r="44" spans="1:65" s="2" customFormat="1" x14ac:dyDescent="0.25">
      <c r="A44" s="66"/>
      <c r="B44" s="85"/>
      <c r="C44" s="85"/>
      <c r="D44" s="85"/>
      <c r="E44" s="85"/>
      <c r="F44" s="85"/>
      <c r="G44" s="86"/>
      <c r="H44" s="86"/>
      <c r="I44" s="86"/>
      <c r="J44" s="59"/>
      <c r="K44" s="66"/>
      <c r="L44" s="66"/>
      <c r="M44" s="66"/>
      <c r="N44" s="66"/>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row>
    <row r="45" spans="1:65" s="2" customFormat="1" x14ac:dyDescent="0.25">
      <c r="A45" s="66"/>
      <c r="B45" s="85"/>
      <c r="C45" s="85"/>
      <c r="D45" s="85"/>
      <c r="E45" s="85"/>
      <c r="F45" s="85"/>
      <c r="G45" s="86"/>
      <c r="H45" s="86"/>
      <c r="I45" s="86"/>
      <c r="J45" s="59"/>
      <c r="K45" s="66"/>
      <c r="L45" s="66"/>
      <c r="M45" s="66"/>
      <c r="N45" s="66"/>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row>
    <row r="46" spans="1:65" s="2" customFormat="1" x14ac:dyDescent="0.25">
      <c r="A46" s="66"/>
      <c r="B46" s="85"/>
      <c r="C46" s="85"/>
      <c r="D46" s="85"/>
      <c r="E46" s="85"/>
      <c r="F46" s="85"/>
      <c r="G46" s="86"/>
      <c r="H46" s="86"/>
      <c r="I46" s="86"/>
      <c r="J46" s="59"/>
      <c r="K46" s="66"/>
      <c r="L46" s="66"/>
      <c r="M46" s="66"/>
      <c r="N46" s="66"/>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row>
    <row r="47" spans="1:65" s="2" customFormat="1" x14ac:dyDescent="0.25">
      <c r="A47" s="66"/>
      <c r="B47" s="85"/>
      <c r="C47" s="85"/>
      <c r="D47" s="85"/>
      <c r="E47" s="85"/>
      <c r="F47" s="85"/>
      <c r="G47" s="86"/>
      <c r="H47" s="86"/>
      <c r="I47" s="86"/>
      <c r="J47" s="59"/>
      <c r="K47" s="66"/>
      <c r="L47" s="66"/>
      <c r="M47" s="66"/>
      <c r="N47" s="66"/>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row>
    <row r="48" spans="1:65" s="2" customFormat="1" x14ac:dyDescent="0.25">
      <c r="A48" s="66"/>
      <c r="B48" s="85"/>
      <c r="C48" s="85"/>
      <c r="D48" s="85"/>
      <c r="E48" s="85"/>
      <c r="F48" s="85"/>
      <c r="G48" s="86"/>
      <c r="H48" s="86"/>
      <c r="I48" s="86"/>
      <c r="J48" s="59"/>
      <c r="K48" s="66"/>
      <c r="L48" s="66"/>
      <c r="M48" s="66"/>
      <c r="N48" s="66"/>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row>
    <row r="49" spans="1:65" s="2" customFormat="1" x14ac:dyDescent="0.25">
      <c r="A49" s="66"/>
      <c r="B49" s="85"/>
      <c r="C49" s="85"/>
      <c r="D49" s="85"/>
      <c r="E49" s="85"/>
      <c r="F49" s="85"/>
      <c r="G49" s="86"/>
      <c r="H49" s="86"/>
      <c r="I49" s="86"/>
      <c r="J49" s="59"/>
      <c r="K49" s="66"/>
      <c r="L49" s="66"/>
      <c r="M49" s="66"/>
      <c r="N49" s="66"/>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row>
    <row r="50" spans="1:65" s="2" customFormat="1" x14ac:dyDescent="0.25">
      <c r="A50" s="66"/>
      <c r="B50" s="85"/>
      <c r="C50" s="85"/>
      <c r="D50" s="85"/>
      <c r="E50" s="85"/>
      <c r="F50" s="85"/>
      <c r="G50" s="86"/>
      <c r="H50" s="86"/>
      <c r="I50" s="86"/>
      <c r="J50" s="59"/>
      <c r="K50" s="66"/>
      <c r="L50" s="66"/>
      <c r="M50" s="66"/>
      <c r="N50" s="66"/>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row>
    <row r="51" spans="1:65" s="2" customFormat="1" x14ac:dyDescent="0.25">
      <c r="A51" s="66"/>
      <c r="B51" s="85"/>
      <c r="C51" s="85"/>
      <c r="D51" s="85"/>
      <c r="E51" s="85"/>
      <c r="F51" s="85"/>
      <c r="G51" s="86"/>
      <c r="H51" s="86"/>
      <c r="I51" s="86"/>
      <c r="J51" s="59"/>
      <c r="K51" s="66"/>
      <c r="L51" s="66"/>
      <c r="M51" s="66"/>
      <c r="N51" s="66"/>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row>
    <row r="52" spans="1:65" s="2" customFormat="1" x14ac:dyDescent="0.25">
      <c r="A52" s="66"/>
      <c r="B52" s="85"/>
      <c r="C52" s="85"/>
      <c r="D52" s="85"/>
      <c r="E52" s="85"/>
      <c r="F52" s="85"/>
      <c r="G52" s="86"/>
      <c r="H52" s="86"/>
      <c r="I52" s="86"/>
      <c r="J52" s="59"/>
      <c r="K52" s="66"/>
      <c r="L52" s="66"/>
      <c r="M52" s="66"/>
      <c r="N52" s="66"/>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row>
    <row r="53" spans="1:65" s="2" customFormat="1" x14ac:dyDescent="0.25">
      <c r="A53" s="66"/>
      <c r="B53" s="85"/>
      <c r="C53" s="85"/>
      <c r="D53" s="85"/>
      <c r="E53" s="85"/>
      <c r="F53" s="85"/>
      <c r="G53" s="86"/>
      <c r="H53" s="86"/>
      <c r="I53" s="86"/>
      <c r="J53" s="59"/>
      <c r="K53" s="66"/>
      <c r="L53" s="66"/>
      <c r="M53" s="66"/>
      <c r="N53" s="66"/>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row>
    <row r="54" spans="1:65" s="2" customFormat="1" x14ac:dyDescent="0.25">
      <c r="A54" s="66"/>
      <c r="B54" s="85"/>
      <c r="C54" s="85"/>
      <c r="D54" s="85"/>
      <c r="E54" s="85"/>
      <c r="F54" s="85"/>
      <c r="G54" s="86"/>
      <c r="H54" s="86"/>
      <c r="I54" s="86"/>
      <c r="J54" s="59"/>
      <c r="K54" s="66"/>
      <c r="L54" s="66"/>
      <c r="M54" s="66"/>
      <c r="N54" s="66"/>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row>
    <row r="55" spans="1:65" s="2" customFormat="1" x14ac:dyDescent="0.25">
      <c r="A55" s="66"/>
      <c r="B55" s="85"/>
      <c r="C55" s="85"/>
      <c r="D55" s="85"/>
      <c r="E55" s="85"/>
      <c r="F55" s="85"/>
      <c r="G55" s="86"/>
      <c r="H55" s="86"/>
      <c r="I55" s="86"/>
      <c r="J55" s="59"/>
      <c r="K55" s="66"/>
      <c r="L55" s="66"/>
      <c r="M55" s="66"/>
      <c r="N55" s="66"/>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row>
    <row r="56" spans="1:65" s="2" customFormat="1" x14ac:dyDescent="0.25">
      <c r="A56" s="66"/>
      <c r="B56" s="85"/>
      <c r="C56" s="85"/>
      <c r="D56" s="85"/>
      <c r="E56" s="85"/>
      <c r="F56" s="85"/>
      <c r="G56" s="86"/>
      <c r="H56" s="86"/>
      <c r="I56" s="86"/>
      <c r="J56" s="59"/>
      <c r="K56" s="66"/>
      <c r="L56" s="66"/>
      <c r="M56" s="66"/>
      <c r="N56" s="66"/>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row>
    <row r="57" spans="1:65" s="2" customFormat="1" x14ac:dyDescent="0.25">
      <c r="A57" s="66"/>
      <c r="B57" s="85"/>
      <c r="C57" s="85"/>
      <c r="D57" s="85"/>
      <c r="E57" s="85"/>
      <c r="F57" s="85"/>
      <c r="G57" s="86"/>
      <c r="H57" s="86"/>
      <c r="I57" s="86"/>
      <c r="J57" s="59"/>
      <c r="K57" s="66"/>
      <c r="L57" s="66"/>
      <c r="M57" s="66"/>
      <c r="N57" s="66"/>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row>
    <row r="58" spans="1:65" s="2" customFormat="1" x14ac:dyDescent="0.25">
      <c r="A58" s="66"/>
      <c r="B58" s="85"/>
      <c r="C58" s="85"/>
      <c r="D58" s="85"/>
      <c r="E58" s="85"/>
      <c r="F58" s="85"/>
      <c r="G58" s="86"/>
      <c r="H58" s="86"/>
      <c r="I58" s="86"/>
      <c r="J58" s="59"/>
      <c r="K58" s="66"/>
      <c r="L58" s="66"/>
      <c r="M58" s="66"/>
      <c r="N58" s="66"/>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row>
    <row r="59" spans="1:65" s="2" customFormat="1" x14ac:dyDescent="0.25">
      <c r="A59" s="66"/>
      <c r="B59" s="85"/>
      <c r="C59" s="85"/>
      <c r="D59" s="85"/>
      <c r="E59" s="85"/>
      <c r="F59" s="85"/>
      <c r="G59" s="86"/>
      <c r="H59" s="86"/>
      <c r="I59" s="86"/>
      <c r="J59" s="59"/>
      <c r="K59" s="66"/>
      <c r="L59" s="66"/>
      <c r="M59" s="66"/>
      <c r="N59" s="66"/>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row>
    <row r="60" spans="1:65" s="2" customFormat="1" x14ac:dyDescent="0.25">
      <c r="A60" s="66"/>
      <c r="B60" s="85"/>
      <c r="C60" s="85"/>
      <c r="D60" s="85"/>
      <c r="E60" s="85"/>
      <c r="F60" s="85"/>
      <c r="G60" s="86"/>
      <c r="H60" s="86"/>
      <c r="I60" s="86"/>
      <c r="J60" s="59"/>
      <c r="K60" s="66"/>
      <c r="L60" s="66"/>
      <c r="M60" s="66"/>
      <c r="N60" s="66"/>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row>
    <row r="61" spans="1:65" s="2" customFormat="1" x14ac:dyDescent="0.25">
      <c r="A61" s="66"/>
      <c r="B61" s="85"/>
      <c r="C61" s="85"/>
      <c r="D61" s="85"/>
      <c r="E61" s="85"/>
      <c r="F61" s="85"/>
      <c r="G61" s="86"/>
      <c r="H61" s="86"/>
      <c r="I61" s="86"/>
      <c r="J61" s="59"/>
      <c r="K61" s="66"/>
      <c r="L61" s="66"/>
      <c r="M61" s="66"/>
      <c r="N61" s="66"/>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row>
    <row r="62" spans="1:65" s="2" customFormat="1" x14ac:dyDescent="0.25">
      <c r="A62" s="66"/>
      <c r="B62" s="85"/>
      <c r="C62" s="85"/>
      <c r="D62" s="85"/>
      <c r="E62" s="85"/>
      <c r="F62" s="85"/>
      <c r="G62" s="86"/>
      <c r="H62" s="86"/>
      <c r="I62" s="86"/>
      <c r="J62" s="59"/>
      <c r="K62" s="66"/>
      <c r="L62" s="66"/>
      <c r="M62" s="66"/>
      <c r="N62" s="66"/>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row>
    <row r="63" spans="1:65" s="2" customFormat="1" x14ac:dyDescent="0.25">
      <c r="A63" s="66"/>
      <c r="B63" s="85"/>
      <c r="C63" s="85"/>
      <c r="D63" s="85"/>
      <c r="E63" s="85"/>
      <c r="F63" s="85"/>
      <c r="G63" s="86"/>
      <c r="H63" s="86"/>
      <c r="I63" s="86"/>
      <c r="J63" s="59"/>
      <c r="K63" s="66"/>
      <c r="L63" s="66"/>
      <c r="M63" s="66"/>
      <c r="N63" s="66"/>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row>
    <row r="64" spans="1:65" s="2" customFormat="1" x14ac:dyDescent="0.25">
      <c r="A64" s="66"/>
      <c r="B64" s="85"/>
      <c r="C64" s="85"/>
      <c r="D64" s="85"/>
      <c r="E64" s="85"/>
      <c r="F64" s="85"/>
      <c r="G64" s="86"/>
      <c r="H64" s="86"/>
      <c r="I64" s="86"/>
      <c r="J64" s="59"/>
      <c r="K64" s="66"/>
      <c r="L64" s="66"/>
      <c r="M64" s="66"/>
      <c r="N64" s="66"/>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spans="1:65" s="2" customFormat="1" x14ac:dyDescent="0.25">
      <c r="A65" s="66"/>
      <c r="B65" s="85"/>
      <c r="C65" s="85"/>
      <c r="D65" s="85"/>
      <c r="E65" s="85"/>
      <c r="F65" s="85"/>
      <c r="G65" s="86"/>
      <c r="H65" s="86"/>
      <c r="I65" s="86"/>
      <c r="J65" s="59"/>
      <c r="K65" s="66"/>
      <c r="L65" s="66"/>
      <c r="M65" s="66"/>
      <c r="N65" s="66"/>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row>
    <row r="66" spans="1:65" s="2" customFormat="1" x14ac:dyDescent="0.25">
      <c r="A66" s="66"/>
      <c r="B66" s="85"/>
      <c r="C66" s="85"/>
      <c r="D66" s="85"/>
      <c r="E66" s="85"/>
      <c r="F66" s="85"/>
      <c r="G66" s="86"/>
      <c r="H66" s="86"/>
      <c r="I66" s="86"/>
      <c r="J66" s="59"/>
      <c r="K66" s="66"/>
      <c r="L66" s="66"/>
      <c r="M66" s="66"/>
      <c r="N66" s="66"/>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row>
    <row r="67" spans="1:65" s="2" customFormat="1" x14ac:dyDescent="0.25">
      <c r="A67" s="66"/>
      <c r="B67" s="85"/>
      <c r="C67" s="85"/>
      <c r="D67" s="85"/>
      <c r="E67" s="85"/>
      <c r="F67" s="85"/>
      <c r="G67" s="86"/>
      <c r="H67" s="86"/>
      <c r="I67" s="86"/>
      <c r="J67" s="59"/>
      <c r="K67" s="66"/>
      <c r="L67" s="66"/>
      <c r="M67" s="66"/>
      <c r="N67" s="66"/>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row>
    <row r="68" spans="1:65" s="2" customFormat="1" x14ac:dyDescent="0.25">
      <c r="A68" s="66"/>
      <c r="B68" s="85"/>
      <c r="C68" s="85"/>
      <c r="D68" s="85"/>
      <c r="E68" s="85"/>
      <c r="F68" s="85"/>
      <c r="G68" s="86"/>
      <c r="H68" s="86"/>
      <c r="I68" s="86"/>
      <c r="J68" s="59"/>
      <c r="K68" s="66"/>
      <c r="L68" s="66"/>
      <c r="M68" s="66"/>
      <c r="N68" s="66"/>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row>
    <row r="69" spans="1:65" s="2" customFormat="1" x14ac:dyDescent="0.25">
      <c r="A69" s="66"/>
      <c r="B69" s="85"/>
      <c r="C69" s="85"/>
      <c r="D69" s="85"/>
      <c r="E69" s="85"/>
      <c r="F69" s="85"/>
      <c r="G69" s="86"/>
      <c r="H69" s="86"/>
      <c r="I69" s="86"/>
      <c r="J69" s="59"/>
      <c r="K69" s="66"/>
      <c r="L69" s="66"/>
      <c r="M69" s="66"/>
      <c r="N69" s="66"/>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row>
    <row r="70" spans="1:65" s="2" customFormat="1" x14ac:dyDescent="0.25">
      <c r="A70" s="66"/>
      <c r="B70" s="85"/>
      <c r="C70" s="85"/>
      <c r="D70" s="85"/>
      <c r="E70" s="85"/>
      <c r="F70" s="85"/>
      <c r="G70" s="86"/>
      <c r="H70" s="86"/>
      <c r="I70" s="86"/>
      <c r="J70" s="59"/>
      <c r="K70" s="66"/>
      <c r="L70" s="66"/>
      <c r="M70" s="66"/>
      <c r="N70" s="66"/>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row>
    <row r="71" spans="1:65" s="2" customFormat="1" x14ac:dyDescent="0.25">
      <c r="A71" s="66"/>
      <c r="B71" s="85"/>
      <c r="C71" s="85"/>
      <c r="D71" s="85"/>
      <c r="E71" s="85"/>
      <c r="F71" s="85"/>
      <c r="G71" s="86"/>
      <c r="H71" s="86"/>
      <c r="I71" s="86"/>
      <c r="J71" s="59"/>
      <c r="K71" s="66"/>
      <c r="L71" s="66"/>
      <c r="M71" s="66"/>
      <c r="N71" s="66"/>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row>
    <row r="72" spans="1:65" s="2" customFormat="1" x14ac:dyDescent="0.25">
      <c r="A72" s="66"/>
      <c r="B72" s="85"/>
      <c r="C72" s="85"/>
      <c r="D72" s="85"/>
      <c r="E72" s="85"/>
      <c r="F72" s="85"/>
      <c r="G72" s="86"/>
      <c r="H72" s="86"/>
      <c r="I72" s="86"/>
      <c r="J72" s="59"/>
      <c r="K72" s="66"/>
      <c r="L72" s="66"/>
      <c r="M72" s="66"/>
      <c r="N72" s="66"/>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row>
    <row r="73" spans="1:65" s="2" customFormat="1" x14ac:dyDescent="0.25">
      <c r="A73" s="66"/>
      <c r="B73" s="85"/>
      <c r="C73" s="85"/>
      <c r="D73" s="85"/>
      <c r="E73" s="85"/>
      <c r="F73" s="85"/>
      <c r="G73" s="86"/>
      <c r="H73" s="86"/>
      <c r="I73" s="86"/>
      <c r="J73" s="59"/>
      <c r="K73" s="66"/>
      <c r="L73" s="66"/>
      <c r="M73" s="66"/>
      <c r="N73" s="66"/>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row>
    <row r="74" spans="1:65" s="2" customFormat="1" x14ac:dyDescent="0.25">
      <c r="A74" s="66"/>
      <c r="B74" s="85"/>
      <c r="C74" s="85"/>
      <c r="D74" s="85"/>
      <c r="E74" s="85"/>
      <c r="F74" s="85"/>
      <c r="G74" s="86"/>
      <c r="H74" s="86"/>
      <c r="I74" s="86"/>
      <c r="J74" s="59"/>
      <c r="K74" s="66"/>
      <c r="L74" s="66"/>
      <c r="M74" s="66"/>
      <c r="N74" s="66"/>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65" s="2" customFormat="1" x14ac:dyDescent="0.25">
      <c r="A75" s="66"/>
      <c r="B75" s="85"/>
      <c r="C75" s="85"/>
      <c r="D75" s="85"/>
      <c r="E75" s="85"/>
      <c r="F75" s="85"/>
      <c r="G75" s="86"/>
      <c r="H75" s="86"/>
      <c r="I75" s="86"/>
      <c r="J75" s="59"/>
      <c r="K75" s="66"/>
      <c r="L75" s="66"/>
      <c r="M75" s="66"/>
      <c r="N75" s="66"/>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row>
    <row r="76" spans="1:65" s="2" customFormat="1" x14ac:dyDescent="0.25">
      <c r="A76" s="66"/>
      <c r="B76" s="85"/>
      <c r="C76" s="85"/>
      <c r="D76" s="85"/>
      <c r="E76" s="85"/>
      <c r="F76" s="85"/>
      <c r="G76" s="86"/>
      <c r="H76" s="86"/>
      <c r="I76" s="86"/>
      <c r="J76" s="59"/>
      <c r="K76" s="66"/>
      <c r="L76" s="66"/>
      <c r="M76" s="66"/>
      <c r="N76" s="66"/>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row>
    <row r="77" spans="1:65" s="2" customFormat="1" x14ac:dyDescent="0.25">
      <c r="A77" s="66"/>
      <c r="B77" s="85"/>
      <c r="C77" s="85"/>
      <c r="D77" s="85"/>
      <c r="E77" s="85"/>
      <c r="F77" s="85"/>
      <c r="G77" s="86"/>
      <c r="H77" s="86"/>
      <c r="I77" s="86"/>
      <c r="J77" s="59"/>
      <c r="K77" s="66"/>
      <c r="L77" s="66"/>
      <c r="M77" s="66"/>
      <c r="N77" s="66"/>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row>
    <row r="78" spans="1:65" s="2" customFormat="1" x14ac:dyDescent="0.25">
      <c r="A78" s="66"/>
      <c r="B78" s="85"/>
      <c r="C78" s="85"/>
      <c r="D78" s="85"/>
      <c r="E78" s="85"/>
      <c r="F78" s="85"/>
      <c r="G78" s="86"/>
      <c r="H78" s="86"/>
      <c r="I78" s="86"/>
      <c r="J78" s="59"/>
      <c r="K78" s="66"/>
      <c r="L78" s="66"/>
      <c r="M78" s="66"/>
      <c r="N78" s="66"/>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row>
    <row r="79" spans="1:65" s="2" customFormat="1" x14ac:dyDescent="0.25">
      <c r="A79" s="66"/>
      <c r="B79" s="85"/>
      <c r="C79" s="85"/>
      <c r="D79" s="85"/>
      <c r="E79" s="85"/>
      <c r="F79" s="85"/>
      <c r="G79" s="86"/>
      <c r="H79" s="86"/>
      <c r="I79" s="86"/>
      <c r="J79" s="59"/>
      <c r="K79" s="66"/>
      <c r="L79" s="66"/>
      <c r="M79" s="66"/>
      <c r="N79" s="66"/>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row>
    <row r="80" spans="1:65" s="2" customFormat="1" x14ac:dyDescent="0.25">
      <c r="A80" s="66"/>
      <c r="B80" s="85"/>
      <c r="C80" s="85"/>
      <c r="D80" s="85"/>
      <c r="E80" s="85"/>
      <c r="F80" s="85"/>
      <c r="G80" s="86"/>
      <c r="H80" s="86"/>
      <c r="I80" s="86"/>
      <c r="J80" s="59"/>
      <c r="K80" s="66"/>
      <c r="L80" s="66"/>
      <c r="M80" s="66"/>
      <c r="N80" s="66"/>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row>
    <row r="81" spans="1:65" s="2" customFormat="1" x14ac:dyDescent="0.25">
      <c r="A81" s="66"/>
      <c r="B81" s="85"/>
      <c r="C81" s="85"/>
      <c r="D81" s="85"/>
      <c r="E81" s="85"/>
      <c r="F81" s="85"/>
      <c r="G81" s="86"/>
      <c r="H81" s="86"/>
      <c r="I81" s="86"/>
      <c r="J81" s="59"/>
      <c r="K81" s="66"/>
      <c r="L81" s="66"/>
      <c r="M81" s="66"/>
      <c r="N81" s="66"/>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row>
    <row r="82" spans="1:65" s="2" customFormat="1" x14ac:dyDescent="0.25">
      <c r="A82" s="66"/>
      <c r="B82" s="85"/>
      <c r="C82" s="85"/>
      <c r="D82" s="85"/>
      <c r="E82" s="85"/>
      <c r="F82" s="85"/>
      <c r="G82" s="86"/>
      <c r="H82" s="86"/>
      <c r="I82" s="86"/>
      <c r="J82" s="59"/>
      <c r="K82" s="66"/>
      <c r="L82" s="66"/>
      <c r="M82" s="66"/>
      <c r="N82" s="66"/>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row>
    <row r="83" spans="1:65" s="2" customFormat="1" x14ac:dyDescent="0.25">
      <c r="A83" s="66"/>
      <c r="B83" s="85"/>
      <c r="C83" s="85"/>
      <c r="D83" s="85"/>
      <c r="E83" s="85"/>
      <c r="F83" s="85"/>
      <c r="G83" s="86"/>
      <c r="H83" s="86"/>
      <c r="I83" s="86"/>
      <c r="J83" s="59"/>
      <c r="K83" s="66"/>
      <c r="L83" s="66"/>
      <c r="M83" s="66"/>
      <c r="N83" s="66"/>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row>
    <row r="84" spans="1:65" s="2" customFormat="1" x14ac:dyDescent="0.25">
      <c r="A84" s="66"/>
      <c r="B84" s="85"/>
      <c r="C84" s="85"/>
      <c r="D84" s="85"/>
      <c r="E84" s="85"/>
      <c r="F84" s="85"/>
      <c r="G84" s="86"/>
      <c r="H84" s="86"/>
      <c r="I84" s="86"/>
      <c r="J84" s="59"/>
      <c r="K84" s="66"/>
      <c r="L84" s="66"/>
      <c r="M84" s="66"/>
      <c r="N84" s="66"/>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s="2" customFormat="1" x14ac:dyDescent="0.25">
      <c r="A85" s="66"/>
      <c r="B85" s="85"/>
      <c r="C85" s="85"/>
      <c r="D85" s="85"/>
      <c r="E85" s="85"/>
      <c r="F85" s="85"/>
      <c r="G85" s="86"/>
      <c r="H85" s="86"/>
      <c r="I85" s="86"/>
      <c r="J85" s="59"/>
      <c r="K85" s="66"/>
      <c r="L85" s="66"/>
      <c r="M85" s="66"/>
      <c r="N85" s="66"/>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s="2" customFormat="1" x14ac:dyDescent="0.25">
      <c r="A86" s="66"/>
      <c r="B86" s="85"/>
      <c r="C86" s="85"/>
      <c r="D86" s="85"/>
      <c r="E86" s="85"/>
      <c r="F86" s="85"/>
      <c r="G86" s="86"/>
      <c r="H86" s="86"/>
      <c r="I86" s="86"/>
      <c r="J86" s="59"/>
      <c r="K86" s="66"/>
      <c r="L86" s="66"/>
      <c r="M86" s="66"/>
      <c r="N86" s="66"/>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5" s="2" customFormat="1" x14ac:dyDescent="0.25">
      <c r="A87" s="66"/>
      <c r="B87" s="85"/>
      <c r="C87" s="85"/>
      <c r="D87" s="85"/>
      <c r="E87" s="85"/>
      <c r="F87" s="85"/>
      <c r="G87" s="86"/>
      <c r="H87" s="86"/>
      <c r="I87" s="86"/>
      <c r="J87" s="59"/>
      <c r="K87" s="66"/>
      <c r="L87" s="66"/>
      <c r="M87" s="66"/>
      <c r="N87" s="66"/>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row>
    <row r="88" spans="1:65" s="2" customFormat="1" x14ac:dyDescent="0.25">
      <c r="A88" s="66"/>
      <c r="B88" s="85"/>
      <c r="C88" s="85"/>
      <c r="D88" s="85"/>
      <c r="E88" s="85"/>
      <c r="F88" s="85"/>
      <c r="G88" s="86"/>
      <c r="H88" s="86"/>
      <c r="I88" s="86"/>
      <c r="J88" s="59"/>
      <c r="K88" s="66"/>
      <c r="L88" s="66"/>
      <c r="M88" s="66"/>
      <c r="N88" s="66"/>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row>
    <row r="89" spans="1:65" s="2" customFormat="1" x14ac:dyDescent="0.25">
      <c r="A89" s="66"/>
      <c r="B89" s="85"/>
      <c r="C89" s="85"/>
      <c r="D89" s="85"/>
      <c r="E89" s="85"/>
      <c r="F89" s="85"/>
      <c r="G89" s="86"/>
      <c r="H89" s="86"/>
      <c r="I89" s="86"/>
      <c r="J89" s="59"/>
      <c r="K89" s="66"/>
      <c r="L89" s="66"/>
      <c r="M89" s="66"/>
      <c r="N89" s="66"/>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row>
    <row r="90" spans="1:65" s="2" customFormat="1" x14ac:dyDescent="0.25">
      <c r="A90" s="66"/>
      <c r="B90" s="85"/>
      <c r="C90" s="85"/>
      <c r="D90" s="85"/>
      <c r="E90" s="85"/>
      <c r="F90" s="85"/>
      <c r="G90" s="86"/>
      <c r="H90" s="86"/>
      <c r="I90" s="86"/>
      <c r="J90" s="59"/>
      <c r="K90" s="66"/>
      <c r="L90" s="66"/>
      <c r="M90" s="66"/>
      <c r="N90" s="66"/>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row>
    <row r="91" spans="1:65" s="2" customFormat="1" x14ac:dyDescent="0.25">
      <c r="A91" s="66"/>
      <c r="B91" s="85"/>
      <c r="C91" s="85"/>
      <c r="D91" s="85"/>
      <c r="E91" s="85"/>
      <c r="F91" s="85"/>
      <c r="G91" s="86"/>
      <c r="H91" s="86"/>
      <c r="I91" s="86"/>
      <c r="J91" s="59"/>
      <c r="K91" s="66"/>
      <c r="L91" s="66"/>
      <c r="M91" s="66"/>
      <c r="N91" s="66"/>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row>
    <row r="92" spans="1:65" s="2" customFormat="1" x14ac:dyDescent="0.25">
      <c r="A92" s="66"/>
      <c r="B92" s="85"/>
      <c r="C92" s="85"/>
      <c r="D92" s="85"/>
      <c r="E92" s="85"/>
      <c r="F92" s="85"/>
      <c r="G92" s="86"/>
      <c r="H92" s="86"/>
      <c r="I92" s="86"/>
      <c r="J92" s="59"/>
      <c r="K92" s="66"/>
      <c r="L92" s="66"/>
      <c r="M92" s="66"/>
      <c r="N92" s="66"/>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row>
    <row r="93" spans="1:65" s="2" customFormat="1" x14ac:dyDescent="0.25">
      <c r="A93" s="66"/>
      <c r="B93" s="85"/>
      <c r="C93" s="85"/>
      <c r="D93" s="85"/>
      <c r="E93" s="85"/>
      <c r="F93" s="85"/>
      <c r="G93" s="86"/>
      <c r="H93" s="86"/>
      <c r="I93" s="86"/>
      <c r="J93" s="59"/>
      <c r="K93" s="66"/>
      <c r="L93" s="66"/>
      <c r="M93" s="66"/>
      <c r="N93" s="66"/>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row>
    <row r="94" spans="1:65" s="2" customFormat="1" x14ac:dyDescent="0.25">
      <c r="A94" s="66"/>
      <c r="B94" s="85"/>
      <c r="C94" s="85"/>
      <c r="D94" s="85"/>
      <c r="E94" s="85"/>
      <c r="F94" s="85"/>
      <c r="G94" s="86"/>
      <c r="H94" s="86"/>
      <c r="I94" s="86"/>
      <c r="J94" s="59"/>
      <c r="K94" s="66"/>
      <c r="L94" s="66"/>
      <c r="M94" s="66"/>
      <c r="N94" s="66"/>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row>
    <row r="95" spans="1:65" s="2" customFormat="1" x14ac:dyDescent="0.25">
      <c r="A95" s="66"/>
      <c r="B95" s="85"/>
      <c r="C95" s="85"/>
      <c r="D95" s="85"/>
      <c r="E95" s="85"/>
      <c r="F95" s="85"/>
      <c r="G95" s="86"/>
      <c r="H95" s="86"/>
      <c r="I95" s="86"/>
      <c r="J95" s="59"/>
      <c r="K95" s="66"/>
      <c r="L95" s="66"/>
      <c r="M95" s="66"/>
      <c r="N95" s="66"/>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row>
    <row r="96" spans="1:65" s="2" customFormat="1" x14ac:dyDescent="0.25">
      <c r="A96" s="66"/>
      <c r="B96" s="85"/>
      <c r="C96" s="85"/>
      <c r="D96" s="85"/>
      <c r="E96" s="85"/>
      <c r="F96" s="85"/>
      <c r="G96" s="86"/>
      <c r="H96" s="86"/>
      <c r="I96" s="86"/>
      <c r="J96" s="59"/>
      <c r="K96" s="66"/>
      <c r="L96" s="66"/>
      <c r="M96" s="66"/>
      <c r="N96" s="66"/>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row>
    <row r="97" spans="1:65" s="2" customFormat="1" x14ac:dyDescent="0.25">
      <c r="A97" s="66"/>
      <c r="B97" s="85"/>
      <c r="C97" s="85"/>
      <c r="D97" s="85"/>
      <c r="E97" s="85"/>
      <c r="F97" s="85"/>
      <c r="G97" s="86"/>
      <c r="H97" s="86"/>
      <c r="I97" s="86"/>
      <c r="J97" s="59"/>
      <c r="K97" s="66"/>
      <c r="L97" s="66"/>
      <c r="M97" s="66"/>
      <c r="N97" s="66"/>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row>
    <row r="98" spans="1:65" s="2" customFormat="1" x14ac:dyDescent="0.25">
      <c r="A98" s="66"/>
      <c r="B98" s="85"/>
      <c r="C98" s="85"/>
      <c r="D98" s="85"/>
      <c r="E98" s="85"/>
      <c r="F98" s="85"/>
      <c r="G98" s="86"/>
      <c r="H98" s="86"/>
      <c r="I98" s="86"/>
      <c r="J98" s="59"/>
      <c r="K98" s="66"/>
      <c r="L98" s="66"/>
      <c r="M98" s="66"/>
      <c r="N98" s="66"/>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row>
    <row r="99" spans="1:65" s="2" customFormat="1" x14ac:dyDescent="0.25">
      <c r="A99" s="66"/>
      <c r="B99" s="85"/>
      <c r="C99" s="85"/>
      <c r="D99" s="85"/>
      <c r="E99" s="85"/>
      <c r="F99" s="85"/>
      <c r="G99" s="86"/>
      <c r="H99" s="86"/>
      <c r="I99" s="86"/>
      <c r="J99" s="59"/>
      <c r="K99" s="66"/>
      <c r="L99" s="66"/>
      <c r="M99" s="66"/>
      <c r="N99" s="66"/>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row>
    <row r="100" spans="1:65" s="2" customFormat="1" x14ac:dyDescent="0.25">
      <c r="A100" s="66"/>
      <c r="B100" s="85"/>
      <c r="C100" s="85"/>
      <c r="D100" s="85"/>
      <c r="E100" s="85"/>
      <c r="F100" s="85"/>
      <c r="G100" s="86"/>
      <c r="H100" s="86"/>
      <c r="I100" s="86"/>
      <c r="J100" s="59"/>
      <c r="K100" s="66"/>
      <c r="L100" s="66"/>
      <c r="M100" s="66"/>
      <c r="N100" s="66"/>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row>
    <row r="101" spans="1:65" s="2" customFormat="1" x14ac:dyDescent="0.25">
      <c r="A101" s="66"/>
      <c r="B101" s="85"/>
      <c r="C101" s="85"/>
      <c r="D101" s="85"/>
      <c r="E101" s="85"/>
      <c r="F101" s="85"/>
      <c r="G101" s="86"/>
      <c r="H101" s="86"/>
      <c r="I101" s="86"/>
      <c r="J101" s="59"/>
      <c r="K101" s="66"/>
      <c r="L101" s="66"/>
      <c r="M101" s="66"/>
      <c r="N101" s="66"/>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row>
    <row r="102" spans="1:65" s="2" customFormat="1" x14ac:dyDescent="0.25">
      <c r="A102" s="66"/>
      <c r="B102" s="85"/>
      <c r="C102" s="85"/>
      <c r="D102" s="85"/>
      <c r="E102" s="85"/>
      <c r="F102" s="85"/>
      <c r="G102" s="86"/>
      <c r="H102" s="86"/>
      <c r="I102" s="86"/>
      <c r="J102" s="59"/>
      <c r="K102" s="66"/>
      <c r="L102" s="66"/>
      <c r="M102" s="66"/>
      <c r="N102" s="66"/>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row>
    <row r="103" spans="1:65" s="2" customFormat="1" x14ac:dyDescent="0.25">
      <c r="A103" s="66"/>
      <c r="B103" s="85"/>
      <c r="C103" s="85"/>
      <c r="D103" s="85"/>
      <c r="E103" s="85"/>
      <c r="F103" s="85"/>
      <c r="G103" s="86"/>
      <c r="H103" s="86"/>
      <c r="I103" s="86"/>
      <c r="J103" s="59"/>
      <c r="K103" s="66"/>
      <c r="L103" s="66"/>
      <c r="M103" s="66"/>
      <c r="N103" s="66"/>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row>
    <row r="104" spans="1:65" s="2" customFormat="1" x14ac:dyDescent="0.25">
      <c r="A104" s="66"/>
      <c r="B104" s="85"/>
      <c r="C104" s="85"/>
      <c r="D104" s="85"/>
      <c r="E104" s="85"/>
      <c r="F104" s="85"/>
      <c r="G104" s="86"/>
      <c r="H104" s="86"/>
      <c r="I104" s="86"/>
      <c r="J104" s="59"/>
      <c r="K104" s="66"/>
      <c r="L104" s="66"/>
      <c r="M104" s="66"/>
      <c r="N104" s="66"/>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row>
    <row r="105" spans="1:65" s="2" customFormat="1" x14ac:dyDescent="0.25">
      <c r="A105" s="66"/>
      <c r="B105" s="85"/>
      <c r="C105" s="85"/>
      <c r="D105" s="85"/>
      <c r="E105" s="85"/>
      <c r="F105" s="85"/>
      <c r="G105" s="86"/>
      <c r="H105" s="86"/>
      <c r="I105" s="86"/>
      <c r="J105" s="59"/>
      <c r="K105" s="66"/>
      <c r="L105" s="66"/>
      <c r="M105" s="66"/>
      <c r="N105" s="66"/>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row>
    <row r="106" spans="1:65" s="2" customFormat="1" x14ac:dyDescent="0.25">
      <c r="A106" s="66"/>
      <c r="B106" s="85"/>
      <c r="C106" s="85"/>
      <c r="D106" s="85"/>
      <c r="E106" s="85"/>
      <c r="F106" s="85"/>
      <c r="G106" s="86"/>
      <c r="H106" s="86"/>
      <c r="I106" s="86"/>
      <c r="J106" s="59"/>
      <c r="K106" s="66"/>
      <c r="L106" s="66"/>
      <c r="M106" s="66"/>
      <c r="N106" s="66"/>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row>
    <row r="107" spans="1:65" s="2" customFormat="1" x14ac:dyDescent="0.25">
      <c r="A107" s="66"/>
      <c r="B107" s="85"/>
      <c r="C107" s="85"/>
      <c r="D107" s="85"/>
      <c r="E107" s="85"/>
      <c r="F107" s="85"/>
      <c r="G107" s="86"/>
      <c r="H107" s="86"/>
      <c r="I107" s="86"/>
      <c r="J107" s="59"/>
      <c r="K107" s="66"/>
      <c r="L107" s="66"/>
      <c r="M107" s="66"/>
      <c r="N107" s="6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row>
    <row r="108" spans="1:65" s="2" customFormat="1" x14ac:dyDescent="0.25">
      <c r="A108" s="66"/>
      <c r="B108" s="85"/>
      <c r="C108" s="85"/>
      <c r="D108" s="85"/>
      <c r="E108" s="85"/>
      <c r="F108" s="85"/>
      <c r="G108" s="86"/>
      <c r="H108" s="86"/>
      <c r="I108" s="86"/>
      <c r="J108" s="59"/>
      <c r="K108" s="66"/>
      <c r="L108" s="66"/>
      <c r="M108" s="66"/>
      <c r="N108" s="66"/>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row>
    <row r="109" spans="1:65" s="2" customFormat="1" x14ac:dyDescent="0.25">
      <c r="A109" s="66"/>
      <c r="B109" s="85"/>
      <c r="C109" s="85"/>
      <c r="D109" s="85"/>
      <c r="E109" s="85"/>
      <c r="F109" s="85"/>
      <c r="G109" s="86"/>
      <c r="H109" s="86"/>
      <c r="I109" s="86"/>
      <c r="J109" s="59"/>
      <c r="K109" s="66"/>
      <c r="L109" s="66"/>
      <c r="M109" s="66"/>
      <c r="N109" s="66"/>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row>
    <row r="110" spans="1:65" s="2" customFormat="1" x14ac:dyDescent="0.25">
      <c r="A110" s="66"/>
      <c r="B110" s="85"/>
      <c r="C110" s="85"/>
      <c r="D110" s="85"/>
      <c r="E110" s="85"/>
      <c r="F110" s="85"/>
      <c r="G110" s="86"/>
      <c r="H110" s="86"/>
      <c r="I110" s="86"/>
      <c r="J110" s="59"/>
      <c r="K110" s="66"/>
      <c r="L110" s="66"/>
      <c r="M110" s="66"/>
      <c r="N110" s="66"/>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row>
    <row r="111" spans="1:65" s="2" customFormat="1" x14ac:dyDescent="0.25">
      <c r="A111" s="66"/>
      <c r="B111" s="85"/>
      <c r="C111" s="85"/>
      <c r="D111" s="85"/>
      <c r="E111" s="85"/>
      <c r="F111" s="85"/>
      <c r="G111" s="86"/>
      <c r="H111" s="86"/>
      <c r="I111" s="86"/>
      <c r="J111" s="59"/>
      <c r="K111" s="66"/>
      <c r="L111" s="66"/>
      <c r="M111" s="66"/>
      <c r="N111" s="66"/>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row>
    <row r="112" spans="1:65" s="2" customFormat="1" x14ac:dyDescent="0.25">
      <c r="A112" s="66"/>
      <c r="B112" s="85"/>
      <c r="C112" s="85"/>
      <c r="D112" s="85"/>
      <c r="E112" s="85"/>
      <c r="F112" s="85"/>
      <c r="G112" s="86"/>
      <c r="H112" s="86"/>
      <c r="I112" s="86"/>
      <c r="J112" s="59"/>
      <c r="K112" s="66"/>
      <c r="L112" s="66"/>
      <c r="M112" s="66"/>
      <c r="N112" s="66"/>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row>
    <row r="113" spans="1:65" s="2" customFormat="1" x14ac:dyDescent="0.25">
      <c r="A113" s="66"/>
      <c r="B113" s="85"/>
      <c r="C113" s="85"/>
      <c r="D113" s="85"/>
      <c r="E113" s="85"/>
      <c r="F113" s="85"/>
      <c r="G113" s="86"/>
      <c r="H113" s="86"/>
      <c r="I113" s="86"/>
      <c r="J113" s="59"/>
      <c r="K113" s="66"/>
      <c r="L113" s="66"/>
      <c r="M113" s="66"/>
      <c r="N113" s="66"/>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row>
    <row r="114" spans="1:65" s="2" customFormat="1" x14ac:dyDescent="0.25">
      <c r="A114" s="66"/>
      <c r="B114" s="85"/>
      <c r="C114" s="85"/>
      <c r="D114" s="85"/>
      <c r="E114" s="85"/>
      <c r="F114" s="85"/>
      <c r="G114" s="86"/>
      <c r="H114" s="86"/>
      <c r="I114" s="86"/>
      <c r="J114" s="59"/>
      <c r="K114" s="66"/>
      <c r="L114" s="66"/>
      <c r="M114" s="66"/>
      <c r="N114" s="66"/>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row>
    <row r="115" spans="1:65" s="2" customFormat="1" x14ac:dyDescent="0.25">
      <c r="A115" s="66"/>
      <c r="B115" s="85"/>
      <c r="C115" s="85"/>
      <c r="D115" s="85"/>
      <c r="E115" s="85"/>
      <c r="F115" s="85"/>
      <c r="G115" s="86"/>
      <c r="H115" s="86"/>
      <c r="I115" s="86"/>
      <c r="J115" s="59"/>
      <c r="K115" s="66"/>
      <c r="L115" s="66"/>
      <c r="M115" s="66"/>
      <c r="N115" s="66"/>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row>
    <row r="116" spans="1:65" s="2" customFormat="1" x14ac:dyDescent="0.25">
      <c r="A116" s="66"/>
      <c r="B116" s="85"/>
      <c r="C116" s="85"/>
      <c r="D116" s="85"/>
      <c r="E116" s="85"/>
      <c r="F116" s="85"/>
      <c r="G116" s="86"/>
      <c r="H116" s="86"/>
      <c r="I116" s="86"/>
      <c r="J116" s="59"/>
      <c r="K116" s="66"/>
      <c r="L116" s="66"/>
      <c r="M116" s="66"/>
      <c r="N116" s="66"/>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row>
    <row r="117" spans="1:65" s="2" customFormat="1" x14ac:dyDescent="0.25">
      <c r="A117" s="66"/>
      <c r="B117" s="85"/>
      <c r="C117" s="85"/>
      <c r="D117" s="85"/>
      <c r="E117" s="85"/>
      <c r="F117" s="85"/>
      <c r="G117" s="86"/>
      <c r="H117" s="86"/>
      <c r="I117" s="86"/>
      <c r="J117" s="59"/>
      <c r="K117" s="66"/>
      <c r="L117" s="66"/>
      <c r="M117" s="66"/>
      <c r="N117" s="66"/>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row>
    <row r="118" spans="1:65" s="2" customFormat="1" x14ac:dyDescent="0.25">
      <c r="A118" s="66"/>
      <c r="B118" s="85"/>
      <c r="C118" s="85"/>
      <c r="D118" s="85"/>
      <c r="E118" s="85"/>
      <c r="F118" s="85"/>
      <c r="G118" s="86"/>
      <c r="H118" s="86"/>
      <c r="I118" s="86"/>
      <c r="J118" s="59"/>
      <c r="K118" s="66"/>
      <c r="L118" s="66"/>
      <c r="M118" s="66"/>
      <c r="N118" s="66"/>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row>
    <row r="119" spans="1:65" s="2" customFormat="1" x14ac:dyDescent="0.25">
      <c r="A119" s="66"/>
      <c r="B119" s="85"/>
      <c r="C119" s="85"/>
      <c r="D119" s="85"/>
      <c r="E119" s="85"/>
      <c r="F119" s="85"/>
      <c r="G119" s="86"/>
      <c r="H119" s="86"/>
      <c r="I119" s="86"/>
      <c r="J119" s="59"/>
      <c r="K119" s="66"/>
      <c r="L119" s="66"/>
      <c r="M119" s="66"/>
      <c r="N119" s="66"/>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row>
    <row r="120" spans="1:65" s="2" customFormat="1" x14ac:dyDescent="0.25">
      <c r="A120" s="66"/>
      <c r="B120" s="85"/>
      <c r="C120" s="85"/>
      <c r="D120" s="85"/>
      <c r="E120" s="85"/>
      <c r="F120" s="85"/>
      <c r="G120" s="86"/>
      <c r="H120" s="86"/>
      <c r="I120" s="86"/>
      <c r="J120" s="59"/>
      <c r="K120" s="66"/>
      <c r="L120" s="66"/>
      <c r="M120" s="66"/>
      <c r="N120" s="66"/>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row>
    <row r="121" spans="1:65" s="2" customFormat="1" x14ac:dyDescent="0.25">
      <c r="A121" s="66"/>
      <c r="B121" s="85"/>
      <c r="C121" s="85"/>
      <c r="D121" s="85"/>
      <c r="E121" s="85"/>
      <c r="F121" s="85"/>
      <c r="G121" s="86"/>
      <c r="H121" s="86"/>
      <c r="I121" s="86"/>
      <c r="J121" s="59"/>
      <c r="K121" s="66"/>
      <c r="L121" s="66"/>
      <c r="M121" s="66"/>
      <c r="N121" s="66"/>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row>
    <row r="122" spans="1:65" s="2" customFormat="1" x14ac:dyDescent="0.25">
      <c r="A122" s="66"/>
      <c r="B122" s="85"/>
      <c r="C122" s="85"/>
      <c r="D122" s="85"/>
      <c r="E122" s="85"/>
      <c r="F122" s="85"/>
      <c r="G122" s="86"/>
      <c r="H122" s="86"/>
      <c r="I122" s="86"/>
      <c r="J122" s="59"/>
      <c r="K122" s="66"/>
      <c r="L122" s="66"/>
      <c r="M122" s="66"/>
      <c r="N122" s="66"/>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row>
    <row r="123" spans="1:65" s="2" customFormat="1" x14ac:dyDescent="0.25">
      <c r="A123" s="66"/>
      <c r="B123" s="85"/>
      <c r="C123" s="85"/>
      <c r="D123" s="85"/>
      <c r="E123" s="85"/>
      <c r="F123" s="85"/>
      <c r="G123" s="86"/>
      <c r="H123" s="86"/>
      <c r="I123" s="86"/>
      <c r="J123" s="59"/>
      <c r="K123" s="66"/>
      <c r="L123" s="66"/>
      <c r="M123" s="66"/>
      <c r="N123" s="66"/>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row>
    <row r="124" spans="1:65" s="2" customFormat="1" x14ac:dyDescent="0.25">
      <c r="A124" s="66"/>
      <c r="B124" s="85"/>
      <c r="C124" s="85"/>
      <c r="D124" s="85"/>
      <c r="E124" s="85"/>
      <c r="F124" s="85"/>
      <c r="G124" s="86"/>
      <c r="H124" s="86"/>
      <c r="I124" s="86"/>
      <c r="J124" s="59"/>
      <c r="K124" s="66"/>
      <c r="L124" s="66"/>
      <c r="M124" s="66"/>
      <c r="N124" s="66"/>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row>
    <row r="125" spans="1:65" s="2" customFormat="1" x14ac:dyDescent="0.25">
      <c r="A125" s="66"/>
      <c r="B125" s="85"/>
      <c r="C125" s="85"/>
      <c r="D125" s="85"/>
      <c r="E125" s="85"/>
      <c r="F125" s="85"/>
      <c r="G125" s="86"/>
      <c r="H125" s="86"/>
      <c r="I125" s="86"/>
      <c r="J125" s="59"/>
      <c r="K125" s="66"/>
      <c r="L125" s="66"/>
      <c r="M125" s="66"/>
      <c r="N125" s="66"/>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row>
    <row r="126" spans="1:65" s="2" customFormat="1" x14ac:dyDescent="0.25">
      <c r="A126" s="66"/>
      <c r="B126" s="85"/>
      <c r="C126" s="85"/>
      <c r="D126" s="85"/>
      <c r="E126" s="85"/>
      <c r="F126" s="85"/>
      <c r="G126" s="86"/>
      <c r="H126" s="86"/>
      <c r="I126" s="86"/>
      <c r="J126" s="59"/>
      <c r="K126" s="66"/>
      <c r="L126" s="66"/>
      <c r="M126" s="66"/>
      <c r="N126" s="66"/>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row>
    <row r="127" spans="1:65" s="2" customFormat="1" x14ac:dyDescent="0.25">
      <c r="A127" s="66"/>
      <c r="B127" s="85"/>
      <c r="C127" s="85"/>
      <c r="D127" s="85"/>
      <c r="E127" s="85"/>
      <c r="F127" s="85"/>
      <c r="G127" s="86"/>
      <c r="H127" s="86"/>
      <c r="I127" s="86"/>
      <c r="J127" s="59"/>
      <c r="K127" s="66"/>
      <c r="L127" s="66"/>
      <c r="M127" s="66"/>
      <c r="N127" s="66"/>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row>
    <row r="128" spans="1:65" s="2" customFormat="1" x14ac:dyDescent="0.25">
      <c r="A128" s="66"/>
      <c r="B128" s="85"/>
      <c r="C128" s="85"/>
      <c r="D128" s="85"/>
      <c r="E128" s="85"/>
      <c r="F128" s="85"/>
      <c r="G128" s="86"/>
      <c r="H128" s="86"/>
      <c r="I128" s="86"/>
      <c r="J128" s="59"/>
      <c r="K128" s="66"/>
      <c r="L128" s="66"/>
      <c r="M128" s="66"/>
      <c r="N128" s="66"/>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row>
    <row r="129" spans="1:65" s="2" customFormat="1" x14ac:dyDescent="0.25">
      <c r="A129" s="66"/>
      <c r="B129" s="85"/>
      <c r="C129" s="85"/>
      <c r="D129" s="85"/>
      <c r="E129" s="85"/>
      <c r="F129" s="85"/>
      <c r="G129" s="86"/>
      <c r="H129" s="86"/>
      <c r="I129" s="86"/>
      <c r="J129" s="59"/>
      <c r="K129" s="66"/>
      <c r="L129" s="66"/>
      <c r="M129" s="66"/>
      <c r="N129" s="66"/>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row>
    <row r="130" spans="1:65" s="2" customFormat="1" x14ac:dyDescent="0.25">
      <c r="A130" s="66"/>
      <c r="B130" s="85"/>
      <c r="C130" s="85"/>
      <c r="D130" s="85"/>
      <c r="E130" s="85"/>
      <c r="F130" s="85"/>
      <c r="G130" s="86"/>
      <c r="H130" s="86"/>
      <c r="I130" s="86"/>
      <c r="J130" s="59"/>
      <c r="K130" s="66"/>
      <c r="L130" s="66"/>
      <c r="M130" s="66"/>
      <c r="N130" s="66"/>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row>
    <row r="131" spans="1:65" s="2" customFormat="1" x14ac:dyDescent="0.25">
      <c r="A131" s="66"/>
      <c r="B131" s="85"/>
      <c r="C131" s="85"/>
      <c r="D131" s="85"/>
      <c r="E131" s="85"/>
      <c r="F131" s="85"/>
      <c r="G131" s="86"/>
      <c r="H131" s="86"/>
      <c r="I131" s="86"/>
      <c r="J131" s="59"/>
      <c r="K131" s="66"/>
      <c r="L131" s="66"/>
      <c r="M131" s="66"/>
      <c r="N131" s="66"/>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row>
    <row r="132" spans="1:65" s="2" customFormat="1" x14ac:dyDescent="0.25">
      <c r="A132" s="66"/>
      <c r="B132" s="85"/>
      <c r="C132" s="85"/>
      <c r="D132" s="85"/>
      <c r="E132" s="85"/>
      <c r="F132" s="85"/>
      <c r="G132" s="86"/>
      <c r="H132" s="86"/>
      <c r="I132" s="86"/>
      <c r="J132" s="59"/>
      <c r="K132" s="66"/>
      <c r="L132" s="66"/>
      <c r="M132" s="66"/>
      <c r="N132" s="66"/>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row>
    <row r="133" spans="1:65" s="2" customFormat="1" x14ac:dyDescent="0.25">
      <c r="A133" s="66"/>
      <c r="B133" s="85"/>
      <c r="C133" s="85"/>
      <c r="D133" s="85"/>
      <c r="E133" s="85"/>
      <c r="F133" s="85"/>
      <c r="G133" s="86"/>
      <c r="H133" s="86"/>
      <c r="I133" s="86"/>
      <c r="J133" s="59"/>
      <c r="K133" s="66"/>
      <c r="L133" s="66"/>
      <c r="M133" s="66"/>
      <c r="N133" s="66"/>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row>
    <row r="134" spans="1:65" s="2" customFormat="1" x14ac:dyDescent="0.25">
      <c r="A134" s="66"/>
      <c r="B134" s="85"/>
      <c r="C134" s="85"/>
      <c r="D134" s="85"/>
      <c r="E134" s="85"/>
      <c r="F134" s="85"/>
      <c r="G134" s="86"/>
      <c r="H134" s="86"/>
      <c r="I134" s="86"/>
      <c r="J134" s="59"/>
      <c r="K134" s="66"/>
      <c r="L134" s="66"/>
      <c r="M134" s="66"/>
      <c r="N134" s="66"/>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row>
    <row r="135" spans="1:65" s="2" customFormat="1" x14ac:dyDescent="0.25">
      <c r="A135" s="66"/>
      <c r="B135" s="85"/>
      <c r="C135" s="85"/>
      <c r="D135" s="85"/>
      <c r="E135" s="85"/>
      <c r="F135" s="85"/>
      <c r="G135" s="86"/>
      <c r="H135" s="86"/>
      <c r="I135" s="86"/>
      <c r="J135" s="59"/>
      <c r="K135" s="66"/>
      <c r="L135" s="66"/>
      <c r="M135" s="66"/>
      <c r="N135" s="66"/>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row>
    <row r="136" spans="1:65" s="2" customFormat="1" x14ac:dyDescent="0.25">
      <c r="A136" s="66"/>
      <c r="B136" s="85"/>
      <c r="C136" s="85"/>
      <c r="D136" s="85"/>
      <c r="E136" s="85"/>
      <c r="F136" s="85"/>
      <c r="G136" s="86"/>
      <c r="H136" s="86"/>
      <c r="I136" s="86"/>
      <c r="J136" s="59"/>
      <c r="K136" s="66"/>
      <c r="L136" s="66"/>
      <c r="M136" s="66"/>
      <c r="N136" s="66"/>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row>
    <row r="137" spans="1:65" s="2" customFormat="1" x14ac:dyDescent="0.25">
      <c r="A137" s="66"/>
      <c r="B137" s="85"/>
      <c r="C137" s="85"/>
      <c r="D137" s="85"/>
      <c r="E137" s="85"/>
      <c r="F137" s="85"/>
      <c r="G137" s="86"/>
      <c r="H137" s="86"/>
      <c r="I137" s="86"/>
      <c r="J137" s="59"/>
      <c r="K137" s="66"/>
      <c r="L137" s="66"/>
      <c r="M137" s="66"/>
      <c r="N137" s="66"/>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row>
    <row r="138" spans="1:65" s="2" customFormat="1" x14ac:dyDescent="0.25">
      <c r="A138" s="66"/>
      <c r="B138" s="85"/>
      <c r="C138" s="85"/>
      <c r="D138" s="85"/>
      <c r="E138" s="85"/>
      <c r="F138" s="85"/>
      <c r="G138" s="86"/>
      <c r="H138" s="86"/>
      <c r="I138" s="86"/>
      <c r="J138" s="59"/>
      <c r="K138" s="66"/>
      <c r="L138" s="66"/>
      <c r="M138" s="66"/>
      <c r="N138" s="66"/>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row>
    <row r="139" spans="1:65" s="2" customFormat="1" x14ac:dyDescent="0.25">
      <c r="A139" s="66"/>
      <c r="B139" s="85"/>
      <c r="C139" s="85"/>
      <c r="D139" s="85"/>
      <c r="E139" s="85"/>
      <c r="F139" s="85"/>
      <c r="G139" s="86"/>
      <c r="H139" s="86"/>
      <c r="I139" s="86"/>
      <c r="J139" s="59"/>
      <c r="K139" s="66"/>
      <c r="L139" s="66"/>
      <c r="M139" s="66"/>
      <c r="N139" s="66"/>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row>
    <row r="140" spans="1:65" s="2" customFormat="1" x14ac:dyDescent="0.25">
      <c r="A140" s="66"/>
      <c r="B140" s="85"/>
      <c r="C140" s="85"/>
      <c r="D140" s="85"/>
      <c r="E140" s="85"/>
      <c r="F140" s="85"/>
      <c r="G140" s="86"/>
      <c r="H140" s="86"/>
      <c r="I140" s="86"/>
      <c r="J140" s="59"/>
      <c r="K140" s="66"/>
      <c r="L140" s="66"/>
      <c r="M140" s="66"/>
      <c r="N140" s="66"/>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row>
    <row r="141" spans="1:65" s="2" customFormat="1" x14ac:dyDescent="0.25">
      <c r="A141" s="66"/>
      <c r="B141" s="85"/>
      <c r="C141" s="85"/>
      <c r="D141" s="85"/>
      <c r="E141" s="85"/>
      <c r="F141" s="85"/>
      <c r="G141" s="86"/>
      <c r="H141" s="86"/>
      <c r="I141" s="86"/>
      <c r="J141" s="59"/>
      <c r="K141" s="66"/>
      <c r="L141" s="66"/>
      <c r="M141" s="66"/>
      <c r="N141" s="66"/>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row>
    <row r="142" spans="1:65" s="2" customFormat="1" x14ac:dyDescent="0.25">
      <c r="A142" s="66"/>
      <c r="B142" s="85"/>
      <c r="C142" s="85"/>
      <c r="D142" s="85"/>
      <c r="E142" s="85"/>
      <c r="F142" s="85"/>
      <c r="G142" s="86"/>
      <c r="H142" s="86"/>
      <c r="I142" s="86"/>
      <c r="J142" s="59"/>
      <c r="K142" s="66"/>
      <c r="L142" s="66"/>
      <c r="M142" s="66"/>
      <c r="N142" s="66"/>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row>
    <row r="143" spans="1:65" s="2" customFormat="1" x14ac:dyDescent="0.25">
      <c r="A143" s="66"/>
      <c r="B143" s="85"/>
      <c r="C143" s="85"/>
      <c r="D143" s="85"/>
      <c r="E143" s="85"/>
      <c r="F143" s="85"/>
      <c r="G143" s="86"/>
      <c r="H143" s="86"/>
      <c r="I143" s="86"/>
      <c r="J143" s="59"/>
      <c r="K143" s="66"/>
      <c r="L143" s="66"/>
      <c r="M143" s="66"/>
      <c r="N143" s="66"/>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row>
    <row r="144" spans="1:65" s="2" customFormat="1" x14ac:dyDescent="0.25">
      <c r="A144" s="66"/>
      <c r="B144" s="85"/>
      <c r="C144" s="85"/>
      <c r="D144" s="85"/>
      <c r="E144" s="85"/>
      <c r="F144" s="85"/>
      <c r="G144" s="86"/>
      <c r="H144" s="86"/>
      <c r="I144" s="86"/>
      <c r="J144" s="59"/>
      <c r="K144" s="66"/>
      <c r="L144" s="66"/>
      <c r="M144" s="66"/>
      <c r="N144" s="66"/>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row>
    <row r="145" spans="1:65" s="2" customFormat="1" x14ac:dyDescent="0.25">
      <c r="A145" s="66"/>
      <c r="B145" s="85"/>
      <c r="C145" s="85"/>
      <c r="D145" s="85"/>
      <c r="E145" s="85"/>
      <c r="F145" s="85"/>
      <c r="G145" s="86"/>
      <c r="H145" s="86"/>
      <c r="I145" s="86"/>
      <c r="J145" s="59"/>
      <c r="K145" s="66"/>
      <c r="L145" s="66"/>
      <c r="M145" s="66"/>
      <c r="N145" s="66"/>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row>
    <row r="146" spans="1:65" s="2" customFormat="1" x14ac:dyDescent="0.25">
      <c r="A146" s="66"/>
      <c r="B146" s="85"/>
      <c r="C146" s="85"/>
      <c r="D146" s="85"/>
      <c r="E146" s="85"/>
      <c r="F146" s="85"/>
      <c r="G146" s="86"/>
      <c r="H146" s="86"/>
      <c r="I146" s="86"/>
      <c r="J146" s="59"/>
      <c r="K146" s="66"/>
      <c r="L146" s="66"/>
      <c r="M146" s="66"/>
      <c r="N146" s="66"/>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row>
    <row r="147" spans="1:65" s="2" customFormat="1" x14ac:dyDescent="0.25">
      <c r="A147" s="66"/>
      <c r="B147" s="85"/>
      <c r="C147" s="85"/>
      <c r="D147" s="85"/>
      <c r="E147" s="85"/>
      <c r="F147" s="85"/>
      <c r="G147" s="86"/>
      <c r="H147" s="86"/>
      <c r="I147" s="86"/>
      <c r="J147" s="59"/>
      <c r="K147" s="66"/>
      <c r="L147" s="66"/>
      <c r="M147" s="66"/>
      <c r="N147" s="66"/>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row>
    <row r="148" spans="1:65" s="2" customFormat="1" x14ac:dyDescent="0.25">
      <c r="A148" s="66"/>
      <c r="B148" s="85"/>
      <c r="C148" s="85"/>
      <c r="D148" s="85"/>
      <c r="E148" s="85"/>
      <c r="F148" s="85"/>
      <c r="G148" s="86"/>
      <c r="H148" s="86"/>
      <c r="I148" s="86"/>
      <c r="J148" s="59"/>
      <c r="K148" s="66"/>
      <c r="L148" s="66"/>
      <c r="M148" s="66"/>
      <c r="N148" s="66"/>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row>
    <row r="149" spans="1:65" s="2" customFormat="1" x14ac:dyDescent="0.25">
      <c r="A149" s="66"/>
      <c r="B149" s="85"/>
      <c r="C149" s="85"/>
      <c r="D149" s="85"/>
      <c r="E149" s="85"/>
      <c r="F149" s="85"/>
      <c r="G149" s="86"/>
      <c r="H149" s="86"/>
      <c r="I149" s="86"/>
      <c r="J149" s="59"/>
      <c r="K149" s="66"/>
      <c r="L149" s="66"/>
      <c r="M149" s="66"/>
      <c r="N149" s="66"/>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row>
    <row r="150" spans="1:65" s="2" customFormat="1" x14ac:dyDescent="0.25">
      <c r="A150" s="66"/>
      <c r="B150" s="85"/>
      <c r="C150" s="85"/>
      <c r="D150" s="85"/>
      <c r="E150" s="85"/>
      <c r="F150" s="85"/>
      <c r="G150" s="86"/>
      <c r="H150" s="86"/>
      <c r="I150" s="86"/>
      <c r="J150" s="59"/>
      <c r="K150" s="66"/>
      <c r="L150" s="66"/>
      <c r="M150" s="66"/>
      <c r="N150" s="66"/>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row>
    <row r="151" spans="1:65" s="2" customFormat="1" x14ac:dyDescent="0.25">
      <c r="A151" s="66"/>
      <c r="B151" s="85"/>
      <c r="C151" s="85"/>
      <c r="D151" s="85"/>
      <c r="E151" s="85"/>
      <c r="F151" s="85"/>
      <c r="G151" s="86"/>
      <c r="H151" s="86"/>
      <c r="I151" s="86"/>
      <c r="J151" s="59"/>
      <c r="K151" s="66"/>
      <c r="L151" s="66"/>
      <c r="M151" s="66"/>
      <c r="N151" s="66"/>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row>
    <row r="152" spans="1:65" s="2" customFormat="1" x14ac:dyDescent="0.25">
      <c r="A152" s="66"/>
      <c r="B152" s="85"/>
      <c r="C152" s="85"/>
      <c r="D152" s="85"/>
      <c r="E152" s="85"/>
      <c r="F152" s="85"/>
      <c r="G152" s="86"/>
      <c r="H152" s="86"/>
      <c r="I152" s="86"/>
      <c r="J152" s="59"/>
      <c r="K152" s="66"/>
      <c r="L152" s="66"/>
      <c r="M152" s="66"/>
      <c r="N152" s="66"/>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row>
    <row r="153" spans="1:65" s="2" customFormat="1" x14ac:dyDescent="0.25">
      <c r="A153" s="66"/>
      <c r="B153" s="85"/>
      <c r="C153" s="85"/>
      <c r="D153" s="85"/>
      <c r="E153" s="85"/>
      <c r="F153" s="85"/>
      <c r="G153" s="86"/>
      <c r="H153" s="86"/>
      <c r="I153" s="86"/>
      <c r="J153" s="59"/>
      <c r="K153" s="66"/>
      <c r="L153" s="66"/>
      <c r="M153" s="66"/>
      <c r="N153" s="66"/>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row>
    <row r="154" spans="1:65" s="2" customFormat="1" x14ac:dyDescent="0.25">
      <c r="A154" s="66"/>
      <c r="B154" s="85"/>
      <c r="C154" s="85"/>
      <c r="D154" s="85"/>
      <c r="E154" s="85"/>
      <c r="F154" s="85"/>
      <c r="G154" s="86"/>
      <c r="H154" s="86"/>
      <c r="I154" s="86"/>
      <c r="J154" s="59"/>
      <c r="K154" s="66"/>
      <c r="L154" s="66"/>
      <c r="M154" s="66"/>
      <c r="N154" s="66"/>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row>
    <row r="155" spans="1:65" s="2" customFormat="1" x14ac:dyDescent="0.25">
      <c r="A155" s="66"/>
      <c r="B155" s="85"/>
      <c r="C155" s="85"/>
      <c r="D155" s="85"/>
      <c r="E155" s="85"/>
      <c r="F155" s="85"/>
      <c r="G155" s="86"/>
      <c r="H155" s="86"/>
      <c r="I155" s="86"/>
      <c r="J155" s="59"/>
      <c r="K155" s="66"/>
      <c r="L155" s="66"/>
      <c r="M155" s="66"/>
      <c r="N155" s="66"/>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row>
    <row r="156" spans="1:65" s="2" customFormat="1" x14ac:dyDescent="0.25">
      <c r="A156" s="66"/>
      <c r="B156" s="85"/>
      <c r="C156" s="85"/>
      <c r="D156" s="85"/>
      <c r="E156" s="85"/>
      <c r="F156" s="85"/>
      <c r="G156" s="86"/>
      <c r="H156" s="86"/>
      <c r="I156" s="86"/>
      <c r="J156" s="59"/>
      <c r="K156" s="66"/>
      <c r="L156" s="66"/>
      <c r="M156" s="66"/>
      <c r="N156" s="66"/>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row>
    <row r="157" spans="1:65" s="2" customFormat="1" x14ac:dyDescent="0.25">
      <c r="A157" s="66"/>
      <c r="B157" s="85"/>
      <c r="C157" s="85"/>
      <c r="D157" s="85"/>
      <c r="E157" s="85"/>
      <c r="F157" s="85"/>
      <c r="G157" s="86"/>
      <c r="H157" s="86"/>
      <c r="I157" s="86"/>
      <c r="J157" s="59"/>
      <c r="K157" s="66"/>
      <c r="L157" s="66"/>
      <c r="M157" s="66"/>
      <c r="N157" s="66"/>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row>
    <row r="158" spans="1:65" s="2" customFormat="1" x14ac:dyDescent="0.25">
      <c r="A158" s="66"/>
      <c r="B158" s="85"/>
      <c r="C158" s="85"/>
      <c r="D158" s="85"/>
      <c r="E158" s="85"/>
      <c r="F158" s="85"/>
      <c r="G158" s="86"/>
      <c r="H158" s="86"/>
      <c r="I158" s="86"/>
      <c r="J158" s="59"/>
      <c r="K158" s="66"/>
      <c r="L158" s="66"/>
      <c r="M158" s="66"/>
      <c r="N158" s="66"/>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row>
    <row r="159" spans="1:65" s="2" customFormat="1" x14ac:dyDescent="0.25">
      <c r="A159" s="66"/>
      <c r="B159" s="85"/>
      <c r="C159" s="85"/>
      <c r="D159" s="85"/>
      <c r="E159" s="85"/>
      <c r="F159" s="85"/>
      <c r="G159" s="86"/>
      <c r="H159" s="86"/>
      <c r="I159" s="86"/>
      <c r="J159" s="59"/>
      <c r="K159" s="66"/>
      <c r="L159" s="66"/>
      <c r="M159" s="66"/>
      <c r="N159" s="66"/>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row>
    <row r="160" spans="1:65" s="2" customFormat="1" x14ac:dyDescent="0.25">
      <c r="A160" s="66"/>
      <c r="B160" s="85"/>
      <c r="C160" s="85"/>
      <c r="D160" s="85"/>
      <c r="E160" s="85"/>
      <c r="F160" s="85"/>
      <c r="G160" s="86"/>
      <c r="H160" s="86"/>
      <c r="I160" s="86"/>
      <c r="J160" s="59"/>
      <c r="K160" s="66"/>
      <c r="L160" s="66"/>
      <c r="M160" s="66"/>
      <c r="N160" s="66"/>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65" s="2" customFormat="1" x14ac:dyDescent="0.25">
      <c r="A161" s="66"/>
      <c r="B161" s="85"/>
      <c r="C161" s="85"/>
      <c r="D161" s="85"/>
      <c r="E161" s="85"/>
      <c r="F161" s="85"/>
      <c r="G161" s="86"/>
      <c r="H161" s="86"/>
      <c r="I161" s="86"/>
      <c r="J161" s="59"/>
      <c r="K161" s="66"/>
      <c r="L161" s="66"/>
      <c r="M161" s="66"/>
      <c r="N161" s="66"/>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row>
    <row r="162" spans="1:65" s="2" customFormat="1" x14ac:dyDescent="0.25">
      <c r="A162" s="66"/>
      <c r="B162" s="85"/>
      <c r="C162" s="85"/>
      <c r="D162" s="85"/>
      <c r="E162" s="85"/>
      <c r="F162" s="85"/>
      <c r="G162" s="86"/>
      <c r="H162" s="86"/>
      <c r="I162" s="86"/>
      <c r="J162" s="59"/>
      <c r="K162" s="66"/>
      <c r="L162" s="66"/>
      <c r="M162" s="66"/>
      <c r="N162" s="66"/>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row>
    <row r="163" spans="1:65" s="2" customFormat="1" x14ac:dyDescent="0.25">
      <c r="A163" s="66"/>
      <c r="B163" s="85"/>
      <c r="C163" s="85"/>
      <c r="D163" s="85"/>
      <c r="E163" s="85"/>
      <c r="F163" s="85"/>
      <c r="G163" s="86"/>
      <c r="H163" s="86"/>
      <c r="I163" s="86"/>
      <c r="J163" s="59"/>
      <c r="K163" s="66"/>
      <c r="L163" s="66"/>
      <c r="M163" s="66"/>
      <c r="N163" s="66"/>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row>
    <row r="164" spans="1:65" s="2" customFormat="1" x14ac:dyDescent="0.25">
      <c r="A164" s="66"/>
      <c r="B164" s="85"/>
      <c r="C164" s="85"/>
      <c r="D164" s="85"/>
      <c r="E164" s="85"/>
      <c r="F164" s="85"/>
      <c r="G164" s="86"/>
      <c r="H164" s="86"/>
      <c r="I164" s="86"/>
      <c r="J164" s="59"/>
      <c r="K164" s="66"/>
      <c r="L164" s="66"/>
      <c r="M164" s="66"/>
      <c r="N164" s="66"/>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row>
    <row r="165" spans="1:65" s="2" customFormat="1" x14ac:dyDescent="0.25">
      <c r="A165" s="66"/>
      <c r="B165" s="85"/>
      <c r="C165" s="85"/>
      <c r="D165" s="85"/>
      <c r="E165" s="85"/>
      <c r="F165" s="85"/>
      <c r="G165" s="86"/>
      <c r="H165" s="86"/>
      <c r="I165" s="86"/>
      <c r="J165" s="59"/>
      <c r="K165" s="66"/>
      <c r="L165" s="66"/>
      <c r="M165" s="66"/>
      <c r="N165" s="66"/>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row>
    <row r="166" spans="1:65" s="2" customFormat="1" x14ac:dyDescent="0.25">
      <c r="A166" s="66"/>
      <c r="B166" s="85"/>
      <c r="C166" s="85"/>
      <c r="D166" s="85"/>
      <c r="E166" s="85"/>
      <c r="F166" s="85"/>
      <c r="G166" s="86"/>
      <c r="H166" s="86"/>
      <c r="I166" s="86"/>
      <c r="J166" s="59"/>
      <c r="K166" s="66"/>
      <c r="L166" s="66"/>
      <c r="M166" s="66"/>
      <c r="N166" s="66"/>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row>
    <row r="167" spans="1:65" s="2" customFormat="1" x14ac:dyDescent="0.25">
      <c r="A167" s="66"/>
      <c r="B167" s="85"/>
      <c r="C167" s="85"/>
      <c r="D167" s="85"/>
      <c r="E167" s="85"/>
      <c r="F167" s="85"/>
      <c r="G167" s="86"/>
      <c r="H167" s="86"/>
      <c r="I167" s="86"/>
      <c r="J167" s="59"/>
      <c r="K167" s="66"/>
      <c r="L167" s="66"/>
      <c r="M167" s="66"/>
      <c r="N167" s="66"/>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row>
    <row r="168" spans="1:65" s="2" customFormat="1" x14ac:dyDescent="0.25">
      <c r="A168" s="66"/>
      <c r="B168" s="85"/>
      <c r="C168" s="85"/>
      <c r="D168" s="85"/>
      <c r="E168" s="85"/>
      <c r="F168" s="85"/>
      <c r="G168" s="86"/>
      <c r="H168" s="86"/>
      <c r="I168" s="86"/>
      <c r="J168" s="59"/>
      <c r="K168" s="66"/>
      <c r="L168" s="66"/>
      <c r="M168" s="66"/>
      <c r="N168" s="66"/>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row>
    <row r="169" spans="1:65" s="2" customFormat="1" x14ac:dyDescent="0.25">
      <c r="A169" s="66"/>
      <c r="B169" s="85"/>
      <c r="C169" s="85"/>
      <c r="D169" s="85"/>
      <c r="E169" s="85"/>
      <c r="F169" s="85"/>
      <c r="G169" s="86"/>
      <c r="H169" s="86"/>
      <c r="I169" s="86"/>
      <c r="J169" s="59"/>
      <c r="K169" s="66"/>
      <c r="L169" s="66"/>
      <c r="M169" s="66"/>
      <c r="N169" s="66"/>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row>
    <row r="170" spans="1:65" s="2" customFormat="1" x14ac:dyDescent="0.25">
      <c r="A170" s="66"/>
      <c r="B170" s="85"/>
      <c r="C170" s="85"/>
      <c r="D170" s="85"/>
      <c r="E170" s="85"/>
      <c r="F170" s="85"/>
      <c r="G170" s="86"/>
      <c r="H170" s="86"/>
      <c r="I170" s="86"/>
      <c r="J170" s="59"/>
      <c r="K170" s="66"/>
      <c r="L170" s="66"/>
      <c r="M170" s="66"/>
      <c r="N170" s="66"/>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row>
    <row r="171" spans="1:65" s="2" customFormat="1" x14ac:dyDescent="0.25">
      <c r="A171" s="66"/>
      <c r="B171" s="85"/>
      <c r="C171" s="85"/>
      <c r="D171" s="85"/>
      <c r="E171" s="85"/>
      <c r="F171" s="85"/>
      <c r="G171" s="86"/>
      <c r="H171" s="86"/>
      <c r="I171" s="86"/>
      <c r="J171" s="59"/>
      <c r="K171" s="66"/>
      <c r="L171" s="66"/>
      <c r="M171" s="66"/>
      <c r="N171" s="66"/>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row>
    <row r="172" spans="1:65" s="2" customFormat="1" x14ac:dyDescent="0.25">
      <c r="A172" s="66"/>
      <c r="B172" s="85"/>
      <c r="C172" s="85"/>
      <c r="D172" s="85"/>
      <c r="E172" s="85"/>
      <c r="F172" s="85"/>
      <c r="G172" s="86"/>
      <c r="H172" s="86"/>
      <c r="I172" s="86"/>
      <c r="J172" s="59"/>
      <c r="K172" s="66"/>
      <c r="L172" s="66"/>
      <c r="M172" s="66"/>
      <c r="N172" s="66"/>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row>
    <row r="173" spans="1:65" s="2" customFormat="1" x14ac:dyDescent="0.25">
      <c r="A173" s="66"/>
      <c r="B173" s="85"/>
      <c r="C173" s="85"/>
      <c r="D173" s="85"/>
      <c r="E173" s="85"/>
      <c r="F173" s="85"/>
      <c r="G173" s="86"/>
      <c r="H173" s="86"/>
      <c r="I173" s="86"/>
      <c r="J173" s="59"/>
      <c r="K173" s="66"/>
      <c r="L173" s="66"/>
      <c r="M173" s="66"/>
      <c r="N173" s="66"/>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row>
    <row r="174" spans="1:65" s="2" customFormat="1" x14ac:dyDescent="0.25">
      <c r="A174" s="66"/>
      <c r="B174" s="85"/>
      <c r="C174" s="85"/>
      <c r="D174" s="85"/>
      <c r="E174" s="85"/>
      <c r="F174" s="85"/>
      <c r="G174" s="86"/>
      <c r="H174" s="86"/>
      <c r="I174" s="86"/>
      <c r="J174" s="59"/>
      <c r="K174" s="66"/>
      <c r="L174" s="66"/>
      <c r="M174" s="66"/>
      <c r="N174" s="66"/>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row>
    <row r="175" spans="1:65" s="2" customFormat="1" x14ac:dyDescent="0.25">
      <c r="A175" s="66"/>
      <c r="B175" s="85"/>
      <c r="C175" s="85"/>
      <c r="D175" s="85"/>
      <c r="E175" s="85"/>
      <c r="F175" s="85"/>
      <c r="G175" s="86"/>
      <c r="H175" s="86"/>
      <c r="I175" s="86"/>
      <c r="J175" s="59"/>
      <c r="K175" s="66"/>
      <c r="L175" s="66"/>
      <c r="M175" s="66"/>
      <c r="N175" s="66"/>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row>
    <row r="176" spans="1:65" s="2" customFormat="1" x14ac:dyDescent="0.25">
      <c r="A176" s="66"/>
      <c r="B176" s="85"/>
      <c r="C176" s="85"/>
      <c r="D176" s="85"/>
      <c r="E176" s="85"/>
      <c r="F176" s="85"/>
      <c r="G176" s="86"/>
      <c r="H176" s="86"/>
      <c r="I176" s="86"/>
      <c r="J176" s="59"/>
      <c r="K176" s="66"/>
      <c r="L176" s="66"/>
      <c r="M176" s="66"/>
      <c r="N176" s="66"/>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row>
    <row r="177" spans="1:65" s="2" customFormat="1" x14ac:dyDescent="0.25">
      <c r="A177" s="66"/>
      <c r="B177" s="85"/>
      <c r="C177" s="85"/>
      <c r="D177" s="85"/>
      <c r="E177" s="85"/>
      <c r="F177" s="85"/>
      <c r="G177" s="86"/>
      <c r="H177" s="86"/>
      <c r="I177" s="86"/>
      <c r="J177" s="59"/>
      <c r="K177" s="66"/>
      <c r="L177" s="66"/>
      <c r="M177" s="66"/>
      <c r="N177" s="66"/>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row>
    <row r="178" spans="1:65" s="2" customFormat="1" x14ac:dyDescent="0.25">
      <c r="A178" s="66"/>
      <c r="B178" s="85"/>
      <c r="C178" s="85"/>
      <c r="D178" s="85"/>
      <c r="E178" s="85"/>
      <c r="F178" s="85"/>
      <c r="G178" s="86"/>
      <c r="H178" s="86"/>
      <c r="I178" s="86"/>
      <c r="J178" s="59"/>
      <c r="K178" s="66"/>
      <c r="L178" s="66"/>
      <c r="M178" s="66"/>
      <c r="N178" s="66"/>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row>
    <row r="179" spans="1:65" s="2" customFormat="1" x14ac:dyDescent="0.25">
      <c r="A179" s="66"/>
      <c r="B179" s="85"/>
      <c r="C179" s="85"/>
      <c r="D179" s="85"/>
      <c r="E179" s="85"/>
      <c r="F179" s="85"/>
      <c r="G179" s="86"/>
      <c r="H179" s="86"/>
      <c r="I179" s="86"/>
      <c r="J179" s="59"/>
      <c r="K179" s="66"/>
      <c r="L179" s="66"/>
      <c r="M179" s="66"/>
      <c r="N179" s="66"/>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row>
    <row r="180" spans="1:65" s="2" customFormat="1" x14ac:dyDescent="0.25">
      <c r="A180" s="66"/>
      <c r="B180" s="85"/>
      <c r="C180" s="85"/>
      <c r="D180" s="85"/>
      <c r="E180" s="85"/>
      <c r="F180" s="85"/>
      <c r="G180" s="86"/>
      <c r="H180" s="86"/>
      <c r="I180" s="86"/>
      <c r="J180" s="59"/>
      <c r="K180" s="66"/>
      <c r="L180" s="66"/>
      <c r="M180" s="66"/>
      <c r="N180" s="66"/>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row>
    <row r="181" spans="1:65" s="2" customFormat="1" x14ac:dyDescent="0.25">
      <c r="A181" s="66"/>
      <c r="B181" s="85"/>
      <c r="C181" s="85"/>
      <c r="D181" s="85"/>
      <c r="E181" s="85"/>
      <c r="F181" s="85"/>
      <c r="G181" s="86"/>
      <c r="H181" s="86"/>
      <c r="I181" s="86"/>
      <c r="J181" s="59"/>
      <c r="K181" s="66"/>
      <c r="L181" s="66"/>
      <c r="M181" s="66"/>
      <c r="N181" s="66"/>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row>
    <row r="182" spans="1:65" s="2" customFormat="1" x14ac:dyDescent="0.25">
      <c r="A182" s="66"/>
      <c r="B182" s="85"/>
      <c r="C182" s="85"/>
      <c r="D182" s="85"/>
      <c r="E182" s="85"/>
      <c r="F182" s="85"/>
      <c r="G182" s="86"/>
      <c r="H182" s="86"/>
      <c r="I182" s="86"/>
      <c r="J182" s="59"/>
      <c r="K182" s="66"/>
      <c r="L182" s="66"/>
      <c r="M182" s="66"/>
      <c r="N182" s="66"/>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row>
    <row r="183" spans="1:65" s="2" customFormat="1" x14ac:dyDescent="0.25">
      <c r="A183" s="66"/>
      <c r="B183" s="85"/>
      <c r="C183" s="85"/>
      <c r="D183" s="85"/>
      <c r="E183" s="85"/>
      <c r="F183" s="85"/>
      <c r="G183" s="86"/>
      <c r="H183" s="86"/>
      <c r="I183" s="86"/>
      <c r="J183" s="59"/>
      <c r="K183" s="66"/>
      <c r="L183" s="66"/>
      <c r="M183" s="66"/>
      <c r="N183" s="66"/>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row>
    <row r="184" spans="1:65" s="2" customFormat="1" x14ac:dyDescent="0.25">
      <c r="A184" s="66"/>
      <c r="B184" s="85"/>
      <c r="C184" s="85"/>
      <c r="D184" s="85"/>
      <c r="E184" s="85"/>
      <c r="F184" s="85"/>
      <c r="G184" s="86"/>
      <c r="H184" s="86"/>
      <c r="I184" s="86"/>
      <c r="J184" s="59"/>
      <c r="K184" s="66"/>
      <c r="L184" s="66"/>
      <c r="M184" s="66"/>
      <c r="N184" s="66"/>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row>
    <row r="185" spans="1:65" s="2" customFormat="1" x14ac:dyDescent="0.25">
      <c r="A185" s="66"/>
      <c r="B185" s="85"/>
      <c r="C185" s="85"/>
      <c r="D185" s="85"/>
      <c r="E185" s="85"/>
      <c r="F185" s="85"/>
      <c r="G185" s="86"/>
      <c r="H185" s="86"/>
      <c r="I185" s="86"/>
      <c r="J185" s="59"/>
      <c r="K185" s="66"/>
      <c r="L185" s="66"/>
      <c r="M185" s="66"/>
      <c r="N185" s="66"/>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row>
    <row r="186" spans="1:65" s="2" customFormat="1" x14ac:dyDescent="0.25">
      <c r="A186" s="66"/>
      <c r="B186" s="85"/>
      <c r="C186" s="85"/>
      <c r="D186" s="85"/>
      <c r="E186" s="85"/>
      <c r="F186" s="85"/>
      <c r="G186" s="86"/>
      <c r="H186" s="86"/>
      <c r="I186" s="86"/>
      <c r="J186" s="59"/>
      <c r="K186" s="66"/>
      <c r="L186" s="66"/>
      <c r="M186" s="66"/>
      <c r="N186" s="66"/>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row>
    <row r="187" spans="1:65" s="2" customFormat="1" x14ac:dyDescent="0.25">
      <c r="A187" s="66"/>
      <c r="B187" s="85"/>
      <c r="C187" s="85"/>
      <c r="D187" s="85"/>
      <c r="E187" s="85"/>
      <c r="F187" s="85"/>
      <c r="G187" s="86"/>
      <c r="H187" s="86"/>
      <c r="I187" s="86"/>
      <c r="J187" s="59"/>
      <c r="K187" s="66"/>
      <c r="L187" s="66"/>
      <c r="M187" s="66"/>
      <c r="N187" s="66"/>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row>
    <row r="188" spans="1:65" s="2" customFormat="1" x14ac:dyDescent="0.25">
      <c r="A188" s="66"/>
      <c r="B188" s="85"/>
      <c r="C188" s="85"/>
      <c r="D188" s="85"/>
      <c r="E188" s="85"/>
      <c r="F188" s="85"/>
      <c r="G188" s="86"/>
      <c r="H188" s="86"/>
      <c r="I188" s="86"/>
      <c r="J188" s="59"/>
      <c r="K188" s="66"/>
      <c r="L188" s="66"/>
      <c r="M188" s="66"/>
      <c r="N188" s="66"/>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row>
    <row r="189" spans="1:65" s="2" customFormat="1" x14ac:dyDescent="0.25">
      <c r="A189" s="66"/>
      <c r="B189" s="85"/>
      <c r="C189" s="85"/>
      <c r="D189" s="85"/>
      <c r="E189" s="85"/>
      <c r="F189" s="85"/>
      <c r="G189" s="86"/>
      <c r="H189" s="86"/>
      <c r="I189" s="86"/>
      <c r="J189" s="59"/>
      <c r="K189" s="66"/>
      <c r="L189" s="66"/>
      <c r="M189" s="66"/>
      <c r="N189" s="66"/>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row>
    <row r="190" spans="1:65" s="2" customFormat="1" x14ac:dyDescent="0.25">
      <c r="A190" s="66"/>
      <c r="B190" s="85"/>
      <c r="C190" s="85"/>
      <c r="D190" s="85"/>
      <c r="E190" s="85"/>
      <c r="F190" s="85"/>
      <c r="G190" s="86"/>
      <c r="H190" s="86"/>
      <c r="I190" s="86"/>
      <c r="J190" s="59"/>
      <c r="K190" s="66"/>
      <c r="L190" s="66"/>
      <c r="M190" s="66"/>
      <c r="N190" s="66"/>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row>
    <row r="191" spans="1:65" s="2" customFormat="1" x14ac:dyDescent="0.25">
      <c r="A191" s="66"/>
      <c r="B191" s="85"/>
      <c r="C191" s="85"/>
      <c r="D191" s="85"/>
      <c r="E191" s="85"/>
      <c r="F191" s="85"/>
      <c r="G191" s="86"/>
      <c r="H191" s="86"/>
      <c r="I191" s="86"/>
      <c r="J191" s="59"/>
      <c r="K191" s="66"/>
      <c r="L191" s="66"/>
      <c r="M191" s="66"/>
      <c r="N191" s="66"/>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row>
    <row r="192" spans="1:65" s="2" customFormat="1" x14ac:dyDescent="0.25">
      <c r="A192" s="66"/>
      <c r="B192" s="85"/>
      <c r="C192" s="85"/>
      <c r="D192" s="85"/>
      <c r="E192" s="85"/>
      <c r="F192" s="85"/>
      <c r="G192" s="86"/>
      <c r="H192" s="86"/>
      <c r="I192" s="86"/>
      <c r="J192" s="59"/>
      <c r="K192" s="66"/>
      <c r="L192" s="66"/>
      <c r="M192" s="66"/>
      <c r="N192" s="66"/>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row>
    <row r="193" spans="1:65" s="2" customFormat="1" x14ac:dyDescent="0.25">
      <c r="A193" s="66"/>
      <c r="B193" s="85"/>
      <c r="C193" s="85"/>
      <c r="D193" s="85"/>
      <c r="E193" s="85"/>
      <c r="F193" s="85"/>
      <c r="G193" s="86"/>
      <c r="H193" s="86"/>
      <c r="I193" s="86"/>
      <c r="J193" s="59"/>
      <c r="K193" s="66"/>
      <c r="L193" s="66"/>
      <c r="M193" s="66"/>
      <c r="N193" s="66"/>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row>
    <row r="194" spans="1:65" s="2" customFormat="1" x14ac:dyDescent="0.25">
      <c r="A194" s="66"/>
      <c r="B194" s="85"/>
      <c r="C194" s="85"/>
      <c r="D194" s="85"/>
      <c r="E194" s="85"/>
      <c r="F194" s="85"/>
      <c r="G194" s="86"/>
      <c r="H194" s="86"/>
      <c r="I194" s="86"/>
      <c r="J194" s="59"/>
      <c r="K194" s="66"/>
      <c r="L194" s="66"/>
      <c r="M194" s="66"/>
      <c r="N194" s="66"/>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row>
    <row r="195" spans="1:65" s="2" customFormat="1" x14ac:dyDescent="0.25">
      <c r="A195" s="66"/>
      <c r="B195" s="85"/>
      <c r="C195" s="85"/>
      <c r="D195" s="85"/>
      <c r="E195" s="85"/>
      <c r="F195" s="85"/>
      <c r="G195" s="86"/>
      <c r="H195" s="86"/>
      <c r="I195" s="86"/>
      <c r="J195" s="59"/>
      <c r="K195" s="66"/>
      <c r="L195" s="66"/>
      <c r="M195" s="66"/>
      <c r="N195" s="66"/>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row>
    <row r="196" spans="1:65" s="2" customFormat="1" x14ac:dyDescent="0.25">
      <c r="A196" s="66"/>
      <c r="B196" s="85"/>
      <c r="C196" s="85"/>
      <c r="D196" s="85"/>
      <c r="E196" s="85"/>
      <c r="F196" s="85"/>
      <c r="G196" s="86"/>
      <c r="H196" s="86"/>
      <c r="I196" s="86"/>
      <c r="J196" s="59"/>
      <c r="K196" s="66"/>
      <c r="L196" s="66"/>
      <c r="M196" s="66"/>
      <c r="N196" s="66"/>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row>
    <row r="197" spans="1:65" s="2" customFormat="1" x14ac:dyDescent="0.25">
      <c r="A197" s="66"/>
      <c r="B197" s="85"/>
      <c r="C197" s="85"/>
      <c r="D197" s="85"/>
      <c r="E197" s="85"/>
      <c r="F197" s="85"/>
      <c r="G197" s="86"/>
      <c r="H197" s="86"/>
      <c r="I197" s="86"/>
      <c r="J197" s="59"/>
      <c r="K197" s="66"/>
      <c r="L197" s="66"/>
      <c r="M197" s="66"/>
      <c r="N197" s="66"/>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row>
    <row r="198" spans="1:65" s="2" customFormat="1" x14ac:dyDescent="0.25">
      <c r="A198" s="66"/>
      <c r="B198" s="85"/>
      <c r="C198" s="85"/>
      <c r="D198" s="85"/>
      <c r="E198" s="85"/>
      <c r="F198" s="85"/>
      <c r="G198" s="86"/>
      <c r="H198" s="86"/>
      <c r="I198" s="86"/>
      <c r="J198" s="59"/>
      <c r="K198" s="66"/>
      <c r="L198" s="66"/>
      <c r="M198" s="66"/>
      <c r="N198" s="66"/>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row>
    <row r="199" spans="1:65" s="2" customFormat="1" x14ac:dyDescent="0.25">
      <c r="A199" s="66"/>
      <c r="B199" s="85"/>
      <c r="C199" s="85"/>
      <c r="D199" s="85"/>
      <c r="E199" s="85"/>
      <c r="F199" s="85"/>
      <c r="G199" s="86"/>
      <c r="H199" s="86"/>
      <c r="I199" s="86"/>
      <c r="J199" s="59"/>
      <c r="K199" s="66"/>
      <c r="L199" s="66"/>
      <c r="M199" s="66"/>
      <c r="N199" s="66"/>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row>
    <row r="200" spans="1:65" s="2" customFormat="1" x14ac:dyDescent="0.25">
      <c r="A200" s="66"/>
      <c r="B200" s="85"/>
      <c r="C200" s="85"/>
      <c r="D200" s="85"/>
      <c r="E200" s="85"/>
      <c r="F200" s="85"/>
      <c r="G200" s="86"/>
      <c r="H200" s="86"/>
      <c r="I200" s="86"/>
      <c r="J200" s="59"/>
      <c r="K200" s="66"/>
      <c r="L200" s="66"/>
      <c r="M200" s="66"/>
      <c r="N200" s="66"/>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row>
    <row r="201" spans="1:65" s="2" customFormat="1" x14ac:dyDescent="0.25">
      <c r="A201" s="66"/>
      <c r="B201" s="85"/>
      <c r="C201" s="85"/>
      <c r="D201" s="85"/>
      <c r="E201" s="85"/>
      <c r="F201" s="85"/>
      <c r="G201" s="86"/>
      <c r="H201" s="86"/>
      <c r="I201" s="86"/>
      <c r="J201" s="59"/>
      <c r="K201" s="66"/>
      <c r="L201" s="66"/>
      <c r="M201" s="66"/>
      <c r="N201" s="66"/>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row>
    <row r="202" spans="1:65" s="2" customFormat="1" x14ac:dyDescent="0.25">
      <c r="A202" s="66"/>
      <c r="B202" s="85"/>
      <c r="C202" s="85"/>
      <c r="D202" s="85"/>
      <c r="E202" s="85"/>
      <c r="F202" s="85"/>
      <c r="G202" s="86"/>
      <c r="H202" s="86"/>
      <c r="I202" s="86"/>
      <c r="J202" s="59"/>
      <c r="K202" s="66"/>
      <c r="L202" s="66"/>
      <c r="M202" s="66"/>
      <c r="N202" s="66"/>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row>
    <row r="203" spans="1:65" s="2" customFormat="1" x14ac:dyDescent="0.25">
      <c r="A203" s="66"/>
      <c r="B203" s="85"/>
      <c r="C203" s="85"/>
      <c r="D203" s="85"/>
      <c r="E203" s="85"/>
      <c r="F203" s="85"/>
      <c r="G203" s="86"/>
      <c r="H203" s="86"/>
      <c r="I203" s="86"/>
      <c r="J203" s="59"/>
      <c r="K203" s="66"/>
      <c r="L203" s="66"/>
      <c r="M203" s="66"/>
      <c r="N203" s="66"/>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row>
    <row r="204" spans="1:65" s="2" customFormat="1" x14ac:dyDescent="0.25">
      <c r="A204" s="66"/>
      <c r="B204" s="85"/>
      <c r="C204" s="85"/>
      <c r="D204" s="85"/>
      <c r="E204" s="85"/>
      <c r="F204" s="85"/>
      <c r="G204" s="86"/>
      <c r="H204" s="86"/>
      <c r="I204" s="86"/>
      <c r="J204" s="59"/>
      <c r="K204" s="66"/>
      <c r="L204" s="66"/>
      <c r="M204" s="66"/>
      <c r="N204" s="66"/>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row>
    <row r="205" spans="1:65" s="2" customFormat="1" x14ac:dyDescent="0.25">
      <c r="A205" s="66"/>
      <c r="B205" s="85"/>
      <c r="C205" s="85"/>
      <c r="D205" s="85"/>
      <c r="E205" s="85"/>
      <c r="F205" s="85"/>
      <c r="G205" s="86"/>
      <c r="H205" s="86"/>
      <c r="I205" s="86"/>
      <c r="J205" s="59"/>
      <c r="K205" s="66"/>
      <c r="L205" s="66"/>
      <c r="M205" s="66"/>
      <c r="N205" s="66"/>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row>
    <row r="206" spans="1:65" s="2" customFormat="1" x14ac:dyDescent="0.25">
      <c r="A206" s="66"/>
      <c r="B206" s="85"/>
      <c r="C206" s="85"/>
      <c r="D206" s="85"/>
      <c r="E206" s="85"/>
      <c r="F206" s="85"/>
      <c r="G206" s="86"/>
      <c r="H206" s="86"/>
      <c r="I206" s="86"/>
      <c r="J206" s="59"/>
      <c r="K206" s="66"/>
      <c r="L206" s="66"/>
      <c r="M206" s="66"/>
      <c r="N206" s="66"/>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row>
    <row r="207" spans="1:65" s="2" customFormat="1" x14ac:dyDescent="0.25">
      <c r="A207" s="66"/>
      <c r="B207" s="85"/>
      <c r="C207" s="85"/>
      <c r="D207" s="85"/>
      <c r="E207" s="85"/>
      <c r="F207" s="85"/>
      <c r="G207" s="86"/>
      <c r="H207" s="86"/>
      <c r="I207" s="86"/>
      <c r="J207" s="59"/>
      <c r="K207" s="66"/>
      <c r="L207" s="66"/>
      <c r="M207" s="66"/>
      <c r="N207" s="66"/>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row>
    <row r="208" spans="1:65" s="2" customFormat="1" x14ac:dyDescent="0.25">
      <c r="A208" s="66"/>
      <c r="B208" s="85"/>
      <c r="C208" s="85"/>
      <c r="D208" s="85"/>
      <c r="E208" s="85"/>
      <c r="F208" s="85"/>
      <c r="G208" s="86"/>
      <c r="H208" s="86"/>
      <c r="I208" s="86"/>
      <c r="J208" s="59"/>
      <c r="K208" s="66"/>
      <c r="L208" s="66"/>
      <c r="M208" s="66"/>
      <c r="N208" s="66"/>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row>
    <row r="209" spans="1:65" s="2" customFormat="1" x14ac:dyDescent="0.25">
      <c r="A209" s="66"/>
      <c r="B209" s="85"/>
      <c r="C209" s="85"/>
      <c r="D209" s="85"/>
      <c r="E209" s="85"/>
      <c r="F209" s="85"/>
      <c r="G209" s="86"/>
      <c r="H209" s="86"/>
      <c r="I209" s="86"/>
      <c r="J209" s="59"/>
      <c r="K209" s="66"/>
      <c r="L209" s="66"/>
      <c r="M209" s="66"/>
      <c r="N209" s="66"/>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row>
    <row r="210" spans="1:65" s="2" customFormat="1" x14ac:dyDescent="0.25">
      <c r="A210" s="66"/>
      <c r="B210" s="85"/>
      <c r="C210" s="85"/>
      <c r="D210" s="85"/>
      <c r="E210" s="85"/>
      <c r="F210" s="85"/>
      <c r="G210" s="86"/>
      <c r="H210" s="86"/>
      <c r="I210" s="86"/>
      <c r="J210" s="59"/>
      <c r="K210" s="66"/>
      <c r="L210" s="66"/>
      <c r="M210" s="66"/>
      <c r="N210" s="66"/>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row>
    <row r="211" spans="1:65" s="2" customFormat="1" x14ac:dyDescent="0.25">
      <c r="A211" s="66"/>
      <c r="B211" s="85"/>
      <c r="C211" s="85"/>
      <c r="D211" s="85"/>
      <c r="E211" s="85"/>
      <c r="F211" s="85"/>
      <c r="G211" s="86"/>
      <c r="H211" s="86"/>
      <c r="I211" s="86"/>
      <c r="J211" s="59"/>
      <c r="K211" s="66"/>
      <c r="L211" s="66"/>
      <c r="M211" s="66"/>
      <c r="N211" s="66"/>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row>
    <row r="212" spans="1:65" s="2" customFormat="1" x14ac:dyDescent="0.25">
      <c r="A212" s="66"/>
      <c r="B212" s="85"/>
      <c r="C212" s="85"/>
      <c r="D212" s="85"/>
      <c r="E212" s="85"/>
      <c r="F212" s="85"/>
      <c r="G212" s="86"/>
      <c r="H212" s="86"/>
      <c r="I212" s="86"/>
      <c r="J212" s="59"/>
      <c r="K212" s="66"/>
      <c r="L212" s="66"/>
      <c r="M212" s="66"/>
      <c r="N212" s="66"/>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row>
    <row r="213" spans="1:65" s="2" customFormat="1" x14ac:dyDescent="0.25">
      <c r="A213" s="66"/>
      <c r="B213" s="85"/>
      <c r="C213" s="85"/>
      <c r="D213" s="85"/>
      <c r="E213" s="85"/>
      <c r="F213" s="85"/>
      <c r="G213" s="86"/>
      <c r="H213" s="86"/>
      <c r="I213" s="86"/>
      <c r="J213" s="59"/>
      <c r="K213" s="66"/>
      <c r="L213" s="66"/>
      <c r="M213" s="66"/>
      <c r="N213" s="66"/>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row>
    <row r="214" spans="1:65" s="2" customFormat="1" x14ac:dyDescent="0.25">
      <c r="A214" s="66"/>
      <c r="B214" s="85"/>
      <c r="C214" s="85"/>
      <c r="D214" s="85"/>
      <c r="E214" s="85"/>
      <c r="F214" s="85"/>
      <c r="G214" s="86"/>
      <c r="H214" s="86"/>
      <c r="I214" s="86"/>
      <c r="J214" s="59"/>
      <c r="K214" s="66"/>
      <c r="L214" s="66"/>
      <c r="M214" s="66"/>
      <c r="N214" s="66"/>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row>
    <row r="215" spans="1:65" s="2" customFormat="1" x14ac:dyDescent="0.25">
      <c r="A215" s="66"/>
      <c r="B215" s="85"/>
      <c r="C215" s="85"/>
      <c r="D215" s="85"/>
      <c r="E215" s="85"/>
      <c r="F215" s="85"/>
      <c r="G215" s="86"/>
      <c r="H215" s="86"/>
      <c r="I215" s="86"/>
      <c r="J215" s="59"/>
      <c r="K215" s="66"/>
      <c r="L215" s="66"/>
      <c r="M215" s="66"/>
      <c r="N215" s="66"/>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row>
    <row r="216" spans="1:65" s="2" customFormat="1" x14ac:dyDescent="0.25">
      <c r="A216" s="66"/>
      <c r="B216" s="85"/>
      <c r="C216" s="85"/>
      <c r="D216" s="85"/>
      <c r="E216" s="85"/>
      <c r="F216" s="85"/>
      <c r="G216" s="86"/>
      <c r="H216" s="86"/>
      <c r="I216" s="86"/>
      <c r="J216" s="59"/>
      <c r="K216" s="66"/>
      <c r="L216" s="66"/>
      <c r="M216" s="66"/>
      <c r="N216" s="66"/>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row>
    <row r="217" spans="1:65" s="2" customFormat="1" x14ac:dyDescent="0.25">
      <c r="A217" s="66"/>
      <c r="B217" s="85"/>
      <c r="C217" s="85"/>
      <c r="D217" s="85"/>
      <c r="E217" s="85"/>
      <c r="F217" s="85"/>
      <c r="G217" s="86"/>
      <c r="H217" s="86"/>
      <c r="I217" s="86"/>
      <c r="J217" s="59"/>
      <c r="K217" s="66"/>
      <c r="L217" s="66"/>
      <c r="M217" s="66"/>
      <c r="N217" s="66"/>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row>
    <row r="218" spans="1:65" s="2" customFormat="1" x14ac:dyDescent="0.25">
      <c r="A218" s="66"/>
      <c r="B218" s="85"/>
      <c r="C218" s="85"/>
      <c r="D218" s="85"/>
      <c r="E218" s="85"/>
      <c r="F218" s="85"/>
      <c r="G218" s="86"/>
      <c r="H218" s="86"/>
      <c r="I218" s="86"/>
      <c r="J218" s="59"/>
      <c r="K218" s="66"/>
      <c r="L218" s="66"/>
      <c r="M218" s="66"/>
      <c r="N218" s="66"/>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row>
    <row r="219" spans="1:65" s="2" customFormat="1" x14ac:dyDescent="0.25">
      <c r="A219" s="66"/>
      <c r="B219" s="85"/>
      <c r="C219" s="85"/>
      <c r="D219" s="85"/>
      <c r="E219" s="85"/>
      <c r="F219" s="85"/>
      <c r="G219" s="86"/>
      <c r="H219" s="86"/>
      <c r="I219" s="86"/>
      <c r="J219" s="59"/>
      <c r="K219" s="66"/>
      <c r="L219" s="66"/>
      <c r="M219" s="66"/>
      <c r="N219" s="66"/>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row>
    <row r="220" spans="1:65" s="2" customFormat="1" x14ac:dyDescent="0.25">
      <c r="A220" s="66"/>
      <c r="B220" s="85"/>
      <c r="C220" s="85"/>
      <c r="D220" s="85"/>
      <c r="E220" s="85"/>
      <c r="F220" s="85"/>
      <c r="G220" s="86"/>
      <c r="H220" s="86"/>
      <c r="I220" s="86"/>
      <c r="J220" s="59"/>
      <c r="K220" s="66"/>
      <c r="L220" s="66"/>
      <c r="M220" s="66"/>
      <c r="N220" s="66"/>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row>
    <row r="221" spans="1:65" s="2" customFormat="1" x14ac:dyDescent="0.25">
      <c r="A221" s="66"/>
      <c r="B221" s="85"/>
      <c r="C221" s="85"/>
      <c r="D221" s="85"/>
      <c r="E221" s="85"/>
      <c r="F221" s="85"/>
      <c r="G221" s="86"/>
      <c r="H221" s="86"/>
      <c r="I221" s="86"/>
      <c r="J221" s="59"/>
      <c r="K221" s="66"/>
      <c r="L221" s="66"/>
      <c r="M221" s="66"/>
      <c r="N221" s="66"/>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row>
    <row r="222" spans="1:65" s="2" customFormat="1" x14ac:dyDescent="0.25">
      <c r="A222" s="66"/>
      <c r="B222" s="85"/>
      <c r="C222" s="85"/>
      <c r="D222" s="85"/>
      <c r="E222" s="85"/>
      <c r="F222" s="85"/>
      <c r="G222" s="86"/>
      <c r="H222" s="86"/>
      <c r="I222" s="86"/>
      <c r="J222" s="59"/>
      <c r="K222" s="66"/>
      <c r="L222" s="66"/>
      <c r="M222" s="66"/>
      <c r="N222" s="66"/>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row>
    <row r="223" spans="1:65" s="2" customFormat="1" x14ac:dyDescent="0.25">
      <c r="A223" s="66"/>
      <c r="B223" s="85"/>
      <c r="C223" s="85"/>
      <c r="D223" s="85"/>
      <c r="E223" s="85"/>
      <c r="F223" s="85"/>
      <c r="G223" s="86"/>
      <c r="H223" s="86"/>
      <c r="I223" s="86"/>
      <c r="J223" s="59"/>
      <c r="K223" s="66"/>
      <c r="L223" s="66"/>
      <c r="M223" s="66"/>
      <c r="N223" s="66"/>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row>
    <row r="224" spans="1:65" s="2" customFormat="1" x14ac:dyDescent="0.25">
      <c r="A224" s="66"/>
      <c r="B224" s="85"/>
      <c r="C224" s="85"/>
      <c r="D224" s="85"/>
      <c r="E224" s="85"/>
      <c r="F224" s="85"/>
      <c r="G224" s="86"/>
      <c r="H224" s="86"/>
      <c r="I224" s="86"/>
      <c r="J224" s="59"/>
      <c r="K224" s="66"/>
      <c r="L224" s="66"/>
      <c r="M224" s="66"/>
      <c r="N224" s="66"/>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row>
    <row r="225" spans="1:65" s="2" customFormat="1" x14ac:dyDescent="0.25">
      <c r="A225" s="66"/>
      <c r="B225" s="85"/>
      <c r="C225" s="85"/>
      <c r="D225" s="85"/>
      <c r="E225" s="85"/>
      <c r="F225" s="85"/>
      <c r="G225" s="86"/>
      <c r="H225" s="86"/>
      <c r="I225" s="86"/>
      <c r="J225" s="59"/>
      <c r="K225" s="66"/>
      <c r="L225" s="66"/>
      <c r="M225" s="66"/>
      <c r="N225" s="66"/>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row>
    <row r="226" spans="1:65" s="2" customFormat="1" x14ac:dyDescent="0.25">
      <c r="A226" s="66"/>
      <c r="B226" s="85"/>
      <c r="C226" s="85"/>
      <c r="D226" s="85"/>
      <c r="E226" s="85"/>
      <c r="F226" s="85"/>
      <c r="G226" s="86"/>
      <c r="H226" s="86"/>
      <c r="I226" s="86"/>
      <c r="J226" s="59"/>
      <c r="K226" s="66"/>
      <c r="L226" s="66"/>
      <c r="M226" s="66"/>
      <c r="N226" s="66"/>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row>
    <row r="227" spans="1:65" s="2" customFormat="1" x14ac:dyDescent="0.25">
      <c r="A227" s="66"/>
      <c r="B227" s="85"/>
      <c r="C227" s="85"/>
      <c r="D227" s="85"/>
      <c r="E227" s="85"/>
      <c r="F227" s="85"/>
      <c r="G227" s="86"/>
      <c r="H227" s="86"/>
      <c r="I227" s="86"/>
      <c r="J227" s="59"/>
      <c r="K227" s="66"/>
      <c r="L227" s="66"/>
      <c r="M227" s="66"/>
      <c r="N227" s="66"/>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row>
    <row r="228" spans="1:65" s="2" customFormat="1" x14ac:dyDescent="0.25">
      <c r="A228" s="66"/>
      <c r="B228" s="85"/>
      <c r="C228" s="85"/>
      <c r="D228" s="85"/>
      <c r="E228" s="85"/>
      <c r="F228" s="85"/>
      <c r="G228" s="86"/>
      <c r="H228" s="86"/>
      <c r="I228" s="86"/>
      <c r="J228" s="59"/>
      <c r="K228" s="66"/>
      <c r="L228" s="66"/>
      <c r="M228" s="66"/>
      <c r="N228" s="66"/>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row>
    <row r="229" spans="1:65" s="2" customFormat="1" x14ac:dyDescent="0.25">
      <c r="A229" s="66"/>
      <c r="B229" s="85"/>
      <c r="C229" s="85"/>
      <c r="D229" s="85"/>
      <c r="E229" s="85"/>
      <c r="F229" s="85"/>
      <c r="G229" s="86"/>
      <c r="H229" s="86"/>
      <c r="I229" s="86"/>
      <c r="J229" s="59"/>
      <c r="K229" s="66"/>
      <c r="L229" s="66"/>
      <c r="M229" s="66"/>
      <c r="N229" s="66"/>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row>
    <row r="230" spans="1:65" s="2" customFormat="1" x14ac:dyDescent="0.25">
      <c r="A230" s="66"/>
      <c r="B230" s="85"/>
      <c r="C230" s="85"/>
      <c r="D230" s="85"/>
      <c r="E230" s="85"/>
      <c r="F230" s="85"/>
      <c r="G230" s="86"/>
      <c r="H230" s="86"/>
      <c r="I230" s="86"/>
      <c r="J230" s="59"/>
      <c r="K230" s="66"/>
      <c r="L230" s="66"/>
      <c r="M230" s="66"/>
      <c r="N230" s="66"/>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row>
    <row r="231" spans="1:65" s="2" customFormat="1" x14ac:dyDescent="0.25">
      <c r="A231" s="66"/>
      <c r="B231" s="85"/>
      <c r="C231" s="85"/>
      <c r="D231" s="85"/>
      <c r="E231" s="85"/>
      <c r="F231" s="85"/>
      <c r="G231" s="86"/>
      <c r="H231" s="86"/>
      <c r="I231" s="86"/>
      <c r="J231" s="59"/>
      <c r="K231" s="66"/>
      <c r="L231" s="66"/>
      <c r="M231" s="66"/>
      <c r="N231" s="66"/>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row>
    <row r="232" spans="1:65" s="2" customFormat="1" x14ac:dyDescent="0.25">
      <c r="A232" s="66"/>
      <c r="B232" s="85"/>
      <c r="C232" s="85"/>
      <c r="D232" s="85"/>
      <c r="E232" s="85"/>
      <c r="F232" s="85"/>
      <c r="G232" s="86"/>
      <c r="H232" s="86"/>
      <c r="I232" s="86"/>
      <c r="J232" s="59"/>
      <c r="K232" s="66"/>
      <c r="L232" s="66"/>
      <c r="M232" s="66"/>
      <c r="N232" s="66"/>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row>
    <row r="233" spans="1:65" s="2" customFormat="1" x14ac:dyDescent="0.25">
      <c r="A233" s="66"/>
      <c r="B233" s="85"/>
      <c r="C233" s="85"/>
      <c r="D233" s="85"/>
      <c r="E233" s="85"/>
      <c r="F233" s="85"/>
      <c r="G233" s="86"/>
      <c r="H233" s="86"/>
      <c r="I233" s="86"/>
      <c r="J233" s="59"/>
      <c r="K233" s="66"/>
      <c r="L233" s="66"/>
      <c r="M233" s="66"/>
      <c r="N233" s="66"/>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row>
    <row r="234" spans="1:65" s="2" customFormat="1" x14ac:dyDescent="0.25">
      <c r="A234" s="66"/>
      <c r="B234" s="85"/>
      <c r="C234" s="85"/>
      <c r="D234" s="85"/>
      <c r="E234" s="85"/>
      <c r="F234" s="85"/>
      <c r="G234" s="86"/>
      <c r="H234" s="86"/>
      <c r="I234" s="86"/>
      <c r="J234" s="59"/>
      <c r="K234" s="66"/>
      <c r="L234" s="66"/>
      <c r="M234" s="66"/>
      <c r="N234" s="66"/>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row>
    <row r="235" spans="1:65" s="2" customFormat="1" x14ac:dyDescent="0.25">
      <c r="A235" s="66"/>
      <c r="B235" s="85"/>
      <c r="C235" s="85"/>
      <c r="D235" s="85"/>
      <c r="E235" s="85"/>
      <c r="F235" s="85"/>
      <c r="G235" s="86"/>
      <c r="H235" s="86"/>
      <c r="I235" s="86"/>
      <c r="J235" s="59"/>
      <c r="K235" s="66"/>
      <c r="L235" s="66"/>
      <c r="M235" s="66"/>
      <c r="N235" s="66"/>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row>
    <row r="236" spans="1:65" s="2" customFormat="1" x14ac:dyDescent="0.25">
      <c r="A236" s="66"/>
      <c r="B236" s="85"/>
      <c r="C236" s="85"/>
      <c r="D236" s="85"/>
      <c r="E236" s="85"/>
      <c r="F236" s="85"/>
      <c r="G236" s="86"/>
      <c r="H236" s="86"/>
      <c r="I236" s="86"/>
      <c r="J236" s="59"/>
      <c r="K236" s="66"/>
      <c r="L236" s="66"/>
      <c r="M236" s="66"/>
      <c r="N236" s="66"/>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row>
    <row r="237" spans="1:65" s="2" customFormat="1" x14ac:dyDescent="0.25">
      <c r="A237" s="66"/>
      <c r="B237" s="85"/>
      <c r="C237" s="85"/>
      <c r="D237" s="85"/>
      <c r="E237" s="85"/>
      <c r="F237" s="85"/>
      <c r="G237" s="86"/>
      <c r="H237" s="86"/>
      <c r="I237" s="86"/>
      <c r="J237" s="59"/>
      <c r="K237" s="66"/>
      <c r="L237" s="66"/>
      <c r="M237" s="66"/>
      <c r="N237" s="66"/>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row>
    <row r="238" spans="1:65" s="2" customFormat="1" x14ac:dyDescent="0.25">
      <c r="A238" s="66"/>
      <c r="B238" s="85"/>
      <c r="C238" s="85"/>
      <c r="D238" s="85"/>
      <c r="E238" s="85"/>
      <c r="F238" s="85"/>
      <c r="G238" s="86"/>
      <c r="H238" s="86"/>
      <c r="I238" s="86"/>
      <c r="J238" s="59"/>
      <c r="K238" s="66"/>
      <c r="L238" s="66"/>
      <c r="M238" s="66"/>
      <c r="N238" s="66"/>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row>
    <row r="239" spans="1:65" s="2" customFormat="1" x14ac:dyDescent="0.25">
      <c r="A239" s="66"/>
      <c r="B239" s="85"/>
      <c r="C239" s="85"/>
      <c r="D239" s="85"/>
      <c r="E239" s="85"/>
      <c r="F239" s="85"/>
      <c r="G239" s="86"/>
      <c r="H239" s="86"/>
      <c r="I239" s="86"/>
      <c r="J239" s="59"/>
      <c r="K239" s="66"/>
      <c r="L239" s="66"/>
      <c r="M239" s="66"/>
      <c r="N239" s="66"/>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row>
    <row r="240" spans="1:65" s="2" customFormat="1" x14ac:dyDescent="0.25">
      <c r="A240" s="66"/>
      <c r="B240" s="85"/>
      <c r="C240" s="85"/>
      <c r="D240" s="85"/>
      <c r="E240" s="85"/>
      <c r="F240" s="85"/>
      <c r="G240" s="86"/>
      <c r="H240" s="86"/>
      <c r="I240" s="86"/>
      <c r="J240" s="59"/>
      <c r="K240" s="66"/>
      <c r="L240" s="66"/>
      <c r="M240" s="66"/>
      <c r="N240" s="66"/>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row>
    <row r="241" spans="1:65" s="2" customFormat="1" x14ac:dyDescent="0.25">
      <c r="A241" s="66"/>
      <c r="B241" s="85"/>
      <c r="C241" s="85"/>
      <c r="D241" s="85"/>
      <c r="E241" s="85"/>
      <c r="F241" s="85"/>
      <c r="G241" s="86"/>
      <c r="H241" s="86"/>
      <c r="I241" s="86"/>
      <c r="J241" s="59"/>
      <c r="K241" s="66"/>
      <c r="L241" s="66"/>
      <c r="M241" s="66"/>
      <c r="N241" s="66"/>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row>
    <row r="242" spans="1:65" s="2" customFormat="1" x14ac:dyDescent="0.25">
      <c r="A242" s="66"/>
      <c r="B242" s="85"/>
      <c r="C242" s="85"/>
      <c r="D242" s="85"/>
      <c r="E242" s="85"/>
      <c r="F242" s="85"/>
      <c r="G242" s="86"/>
      <c r="H242" s="86"/>
      <c r="I242" s="86"/>
      <c r="J242" s="59"/>
      <c r="K242" s="66"/>
      <c r="L242" s="66"/>
      <c r="M242" s="66"/>
      <c r="N242" s="66"/>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row>
    <row r="243" spans="1:65" s="2" customFormat="1" x14ac:dyDescent="0.25">
      <c r="A243" s="66"/>
      <c r="B243" s="85"/>
      <c r="C243" s="85"/>
      <c r="D243" s="85"/>
      <c r="E243" s="85"/>
      <c r="F243" s="85"/>
      <c r="G243" s="86"/>
      <c r="H243" s="86"/>
      <c r="I243" s="86"/>
      <c r="J243" s="59"/>
      <c r="K243" s="66"/>
      <c r="L243" s="66"/>
      <c r="M243" s="66"/>
      <c r="N243" s="66"/>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row>
    <row r="244" spans="1:65" s="2" customFormat="1" x14ac:dyDescent="0.25">
      <c r="A244" s="66"/>
      <c r="B244" s="85"/>
      <c r="C244" s="85"/>
      <c r="D244" s="85"/>
      <c r="E244" s="85"/>
      <c r="F244" s="85"/>
      <c r="G244" s="86"/>
      <c r="H244" s="86"/>
      <c r="I244" s="86"/>
      <c r="J244" s="59"/>
      <c r="K244" s="66"/>
      <c r="L244" s="66"/>
      <c r="M244" s="66"/>
      <c r="N244" s="66"/>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row>
    <row r="245" spans="1:65" s="2" customFormat="1" x14ac:dyDescent="0.25">
      <c r="A245" s="66"/>
      <c r="B245" s="85"/>
      <c r="C245" s="85"/>
      <c r="D245" s="85"/>
      <c r="E245" s="85"/>
      <c r="F245" s="85"/>
      <c r="G245" s="86"/>
      <c r="H245" s="86"/>
      <c r="I245" s="86"/>
      <c r="J245" s="59"/>
      <c r="K245" s="66"/>
      <c r="L245" s="66"/>
      <c r="M245" s="66"/>
      <c r="N245" s="66"/>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row>
    <row r="246" spans="1:65" s="2" customFormat="1" x14ac:dyDescent="0.25">
      <c r="A246" s="66"/>
      <c r="B246" s="85"/>
      <c r="C246" s="85"/>
      <c r="D246" s="85"/>
      <c r="E246" s="85"/>
      <c r="F246" s="85"/>
      <c r="G246" s="86"/>
      <c r="H246" s="86"/>
      <c r="I246" s="86"/>
      <c r="J246" s="59"/>
      <c r="K246" s="66"/>
      <c r="L246" s="66"/>
      <c r="M246" s="66"/>
      <c r="N246" s="66"/>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row>
    <row r="247" spans="1:65" s="2" customFormat="1" x14ac:dyDescent="0.25">
      <c r="A247" s="66"/>
      <c r="B247" s="85"/>
      <c r="C247" s="85"/>
      <c r="D247" s="85"/>
      <c r="E247" s="85"/>
      <c r="F247" s="85"/>
      <c r="G247" s="86"/>
      <c r="H247" s="86"/>
      <c r="I247" s="86"/>
      <c r="J247" s="59"/>
      <c r="K247" s="66"/>
      <c r="L247" s="66"/>
      <c r="M247" s="66"/>
      <c r="N247" s="66"/>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row>
    <row r="248" spans="1:65" s="2" customFormat="1" x14ac:dyDescent="0.25">
      <c r="A248" s="66"/>
      <c r="B248" s="85"/>
      <c r="C248" s="85"/>
      <c r="D248" s="85"/>
      <c r="E248" s="85"/>
      <c r="F248" s="85"/>
      <c r="G248" s="86"/>
      <c r="H248" s="86"/>
      <c r="I248" s="86"/>
      <c r="J248" s="59"/>
      <c r="K248" s="66"/>
      <c r="L248" s="66"/>
      <c r="M248" s="66"/>
      <c r="N248" s="66"/>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row>
    <row r="249" spans="1:65" s="2" customFormat="1" x14ac:dyDescent="0.25">
      <c r="A249" s="66"/>
      <c r="B249" s="85"/>
      <c r="C249" s="85"/>
      <c r="D249" s="85"/>
      <c r="E249" s="85"/>
      <c r="F249" s="85"/>
      <c r="G249" s="86"/>
      <c r="H249" s="86"/>
      <c r="I249" s="86"/>
      <c r="J249" s="59"/>
      <c r="K249" s="66"/>
      <c r="L249" s="66"/>
      <c r="M249" s="66"/>
      <c r="N249" s="66"/>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row>
    <row r="250" spans="1:65" s="2" customFormat="1" x14ac:dyDescent="0.25">
      <c r="A250" s="66"/>
      <c r="B250" s="85"/>
      <c r="C250" s="85"/>
      <c r="D250" s="85"/>
      <c r="E250" s="85"/>
      <c r="F250" s="85"/>
      <c r="G250" s="86"/>
      <c r="H250" s="86"/>
      <c r="I250" s="86"/>
      <c r="J250" s="59"/>
      <c r="K250" s="66"/>
      <c r="L250" s="66"/>
      <c r="M250" s="66"/>
      <c r="N250" s="66"/>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row>
    <row r="251" spans="1:65" s="2" customFormat="1" x14ac:dyDescent="0.25">
      <c r="A251" s="66"/>
      <c r="B251" s="85"/>
      <c r="C251" s="85"/>
      <c r="D251" s="85"/>
      <c r="E251" s="85"/>
      <c r="F251" s="85"/>
      <c r="G251" s="86"/>
      <c r="H251" s="86"/>
      <c r="I251" s="86"/>
      <c r="J251" s="59"/>
      <c r="K251" s="66"/>
      <c r="L251" s="66"/>
      <c r="M251" s="66"/>
      <c r="N251" s="66"/>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row>
    <row r="252" spans="1:65" s="2" customFormat="1" x14ac:dyDescent="0.25">
      <c r="A252" s="66"/>
      <c r="B252" s="85"/>
      <c r="C252" s="85"/>
      <c r="D252" s="85"/>
      <c r="E252" s="85"/>
      <c r="F252" s="85"/>
      <c r="G252" s="86"/>
      <c r="H252" s="86"/>
      <c r="I252" s="86"/>
      <c r="J252" s="59"/>
      <c r="K252" s="66"/>
      <c r="L252" s="66"/>
      <c r="M252" s="66"/>
      <c r="N252" s="66"/>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row>
    <row r="253" spans="1:65" s="2" customFormat="1" x14ac:dyDescent="0.25">
      <c r="A253" s="66"/>
      <c r="B253" s="85"/>
      <c r="C253" s="85"/>
      <c r="D253" s="85"/>
      <c r="E253" s="85"/>
      <c r="F253" s="85"/>
      <c r="G253" s="86"/>
      <c r="H253" s="86"/>
      <c r="I253" s="86"/>
      <c r="J253" s="59"/>
      <c r="K253" s="66"/>
      <c r="L253" s="66"/>
      <c r="M253" s="66"/>
      <c r="N253" s="66"/>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row>
    <row r="254" spans="1:65" s="2" customFormat="1" x14ac:dyDescent="0.25">
      <c r="A254" s="66"/>
      <c r="B254" s="85"/>
      <c r="C254" s="85"/>
      <c r="D254" s="85"/>
      <c r="E254" s="85"/>
      <c r="F254" s="85"/>
      <c r="G254" s="86"/>
      <c r="H254" s="86"/>
      <c r="I254" s="86"/>
      <c r="J254" s="59"/>
      <c r="K254" s="66"/>
      <c r="L254" s="66"/>
      <c r="M254" s="66"/>
      <c r="N254" s="66"/>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row>
    <row r="255" spans="1:65" s="2" customFormat="1" x14ac:dyDescent="0.25">
      <c r="A255" s="66"/>
      <c r="B255" s="85"/>
      <c r="C255" s="85"/>
      <c r="D255" s="85"/>
      <c r="E255" s="85"/>
      <c r="F255" s="85"/>
      <c r="G255" s="86"/>
      <c r="H255" s="86"/>
      <c r="I255" s="86"/>
      <c r="J255" s="59"/>
      <c r="K255" s="66"/>
      <c r="L255" s="66"/>
      <c r="M255" s="66"/>
      <c r="N255" s="66"/>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row>
    <row r="256" spans="1:65" s="2" customFormat="1" x14ac:dyDescent="0.25">
      <c r="A256" s="66"/>
      <c r="B256" s="85"/>
      <c r="C256" s="85"/>
      <c r="D256" s="85"/>
      <c r="E256" s="85"/>
      <c r="F256" s="85"/>
      <c r="G256" s="86"/>
      <c r="H256" s="86"/>
      <c r="I256" s="86"/>
      <c r="J256" s="59"/>
      <c r="K256" s="66"/>
      <c r="L256" s="66"/>
      <c r="M256" s="66"/>
      <c r="N256" s="66"/>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row>
    <row r="257" spans="1:65" s="2" customFormat="1" x14ac:dyDescent="0.25">
      <c r="A257" s="66"/>
      <c r="B257" s="85"/>
      <c r="C257" s="85"/>
      <c r="D257" s="85"/>
      <c r="E257" s="85"/>
      <c r="F257" s="85"/>
      <c r="G257" s="86"/>
      <c r="H257" s="86"/>
      <c r="I257" s="86"/>
      <c r="J257" s="59"/>
      <c r="K257" s="66"/>
      <c r="L257" s="66"/>
      <c r="M257" s="66"/>
      <c r="N257" s="66"/>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row>
  </sheetData>
  <sheetProtection algorithmName="SHA-512" hashValue="Ew4zN7Bm5yX4wHw98hxXAtu9EN7U+rdxp6WRKpALM0QAc9lTZ7uqZny5aPBagPBirL2E7s/2ua+VUR6B24eIMg==" saltValue="T1IcDiUzHi2DL2+e99U6rw==" spinCount="100000" sheet="1" formatCells="0" formatRows="0" insertRows="0" selectLockedCells="1"/>
  <mergeCells count="26">
    <mergeCell ref="M2:M3"/>
    <mergeCell ref="M18:M20"/>
    <mergeCell ref="B5:I5"/>
    <mergeCell ref="B6:I6"/>
    <mergeCell ref="B8:I8"/>
    <mergeCell ref="B9:I9"/>
    <mergeCell ref="B11:I11"/>
    <mergeCell ref="C7:F7"/>
    <mergeCell ref="C10:F10"/>
    <mergeCell ref="B2:F3"/>
    <mergeCell ref="G2:G3"/>
    <mergeCell ref="H2:H3"/>
    <mergeCell ref="I2:I3"/>
    <mergeCell ref="C4:F4"/>
    <mergeCell ref="B12:I12"/>
    <mergeCell ref="C13:F13"/>
    <mergeCell ref="B14:I14"/>
    <mergeCell ref="B15:I15"/>
    <mergeCell ref="C23:H23"/>
    <mergeCell ref="C24:H24"/>
    <mergeCell ref="B18:F19"/>
    <mergeCell ref="H18:H19"/>
    <mergeCell ref="B20:E20"/>
    <mergeCell ref="G20:H20"/>
    <mergeCell ref="C21:H21"/>
    <mergeCell ref="C22:H22"/>
  </mergeCells>
  <conditionalFormatting sqref="G19">
    <cfRule type="expression" dxfId="277" priority="105">
      <formula>I19="x"</formula>
    </cfRule>
  </conditionalFormatting>
  <conditionalFormatting sqref="I19">
    <cfRule type="expression" dxfId="276" priority="104">
      <formula>G19="x"</formula>
    </cfRule>
  </conditionalFormatting>
  <conditionalFormatting sqref="B21">
    <cfRule type="expression" dxfId="275" priority="101">
      <formula>I4="X"</formula>
    </cfRule>
    <cfRule type="expression" dxfId="274" priority="102">
      <formula>H4="X"</formula>
    </cfRule>
    <cfRule type="expression" dxfId="273" priority="103">
      <formula>G4="X"</formula>
    </cfRule>
  </conditionalFormatting>
  <conditionalFormatting sqref="G13">
    <cfRule type="expression" dxfId="272" priority="106">
      <formula>#REF!="x"</formula>
    </cfRule>
    <cfRule type="expression" dxfId="271" priority="107">
      <formula>I13="x"</formula>
    </cfRule>
    <cfRule type="expression" dxfId="270" priority="108">
      <formula>H13="x"</formula>
    </cfRule>
  </conditionalFormatting>
  <conditionalFormatting sqref="H13">
    <cfRule type="expression" dxfId="269" priority="109">
      <formula>#REF!="x"</formula>
    </cfRule>
    <cfRule type="expression" dxfId="268" priority="110">
      <formula>I13="x"</formula>
    </cfRule>
    <cfRule type="expression" dxfId="267" priority="111">
      <formula>G13="x"</formula>
    </cfRule>
  </conditionalFormatting>
  <conditionalFormatting sqref="I13">
    <cfRule type="expression" dxfId="266" priority="112">
      <formula>#REF!="x"</formula>
    </cfRule>
    <cfRule type="expression" dxfId="265" priority="113">
      <formula>H13="x"</formula>
    </cfRule>
    <cfRule type="expression" dxfId="264" priority="114">
      <formula>G13="x"</formula>
    </cfRule>
  </conditionalFormatting>
  <conditionalFormatting sqref="B22">
    <cfRule type="expression" dxfId="263" priority="98">
      <formula>I7="X"</formula>
    </cfRule>
    <cfRule type="expression" dxfId="262" priority="99">
      <formula>H7="X"</formula>
    </cfRule>
    <cfRule type="expression" dxfId="261" priority="100">
      <formula>G7="X"</formula>
    </cfRule>
  </conditionalFormatting>
  <conditionalFormatting sqref="B23">
    <cfRule type="expression" dxfId="260" priority="95">
      <formula>I10="X"</formula>
    </cfRule>
    <cfRule type="expression" dxfId="259" priority="96">
      <formula>H10="X"</formula>
    </cfRule>
    <cfRule type="expression" dxfId="258" priority="97">
      <formula>G10="X"</formula>
    </cfRule>
  </conditionalFormatting>
  <conditionalFormatting sqref="B24">
    <cfRule type="expression" dxfId="257" priority="56">
      <formula>I13="X"</formula>
    </cfRule>
    <cfRule type="expression" dxfId="256" priority="57">
      <formula>H13="X"</formula>
    </cfRule>
    <cfRule type="expression" dxfId="255" priority="58">
      <formula>G13="X"</formula>
    </cfRule>
  </conditionalFormatting>
  <conditionalFormatting sqref="G4">
    <cfRule type="expression" dxfId="254" priority="35">
      <formula>#REF!="x"</formula>
    </cfRule>
    <cfRule type="expression" dxfId="253" priority="36">
      <formula>I4="x"</formula>
    </cfRule>
    <cfRule type="expression" dxfId="252" priority="37">
      <formula>H4="x"</formula>
    </cfRule>
  </conditionalFormatting>
  <conditionalFormatting sqref="H4">
    <cfRule type="expression" dxfId="251" priority="38">
      <formula>#REF!="x"</formula>
    </cfRule>
    <cfRule type="expression" dxfId="250" priority="39">
      <formula>I4="x"</formula>
    </cfRule>
    <cfRule type="expression" dxfId="249" priority="40">
      <formula>G4="x"</formula>
    </cfRule>
  </conditionalFormatting>
  <conditionalFormatting sqref="I4">
    <cfRule type="expression" dxfId="248" priority="41">
      <formula>#REF!="x"</formula>
    </cfRule>
    <cfRule type="expression" dxfId="247" priority="42">
      <formula>H4="x"</formula>
    </cfRule>
    <cfRule type="expression" dxfId="246" priority="43">
      <formula>G4="x"</formula>
    </cfRule>
  </conditionalFormatting>
  <conditionalFormatting sqref="G7">
    <cfRule type="expression" dxfId="245" priority="26">
      <formula>#REF!="x"</formula>
    </cfRule>
    <cfRule type="expression" dxfId="244" priority="27">
      <formula>I7="x"</formula>
    </cfRule>
    <cfRule type="expression" dxfId="243" priority="28">
      <formula>H7="x"</formula>
    </cfRule>
  </conditionalFormatting>
  <conditionalFormatting sqref="H7">
    <cfRule type="expression" dxfId="242" priority="29">
      <formula>#REF!="x"</formula>
    </cfRule>
    <cfRule type="expression" dxfId="241" priority="30">
      <formula>I7="x"</formula>
    </cfRule>
    <cfRule type="expression" dxfId="240" priority="31">
      <formula>G7="x"</formula>
    </cfRule>
  </conditionalFormatting>
  <conditionalFormatting sqref="I7">
    <cfRule type="expression" dxfId="239" priority="32">
      <formula>#REF!="x"</formula>
    </cfRule>
    <cfRule type="expression" dxfId="238" priority="33">
      <formula>H7="x"</formula>
    </cfRule>
    <cfRule type="expression" dxfId="237" priority="34">
      <formula>G7="x"</formula>
    </cfRule>
  </conditionalFormatting>
  <conditionalFormatting sqref="G10">
    <cfRule type="expression" dxfId="236" priority="17">
      <formula>#REF!="x"</formula>
    </cfRule>
    <cfRule type="expression" dxfId="235" priority="18">
      <formula>I10="x"</formula>
    </cfRule>
    <cfRule type="expression" dxfId="234" priority="19">
      <formula>H10="x"</formula>
    </cfRule>
  </conditionalFormatting>
  <conditionalFormatting sqref="H10">
    <cfRule type="expression" dxfId="233" priority="20">
      <formula>#REF!="x"</formula>
    </cfRule>
    <cfRule type="expression" dxfId="232" priority="21">
      <formula>I10="x"</formula>
    </cfRule>
    <cfRule type="expression" dxfId="231" priority="22">
      <formula>G10="x"</formula>
    </cfRule>
  </conditionalFormatting>
  <conditionalFormatting sqref="I10">
    <cfRule type="expression" dxfId="230" priority="23">
      <formula>#REF!="x"</formula>
    </cfRule>
    <cfRule type="expression" dxfId="229" priority="24">
      <formula>H10="x"</formula>
    </cfRule>
    <cfRule type="expression" dxfId="228" priority="25">
      <formula>G10="x"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rowBreaks count="1" manualBreakCount="1">
    <brk id="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I19 G19 G4:I4 G7:I7 G10:I10 G13:I13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BM286"/>
  <sheetViews>
    <sheetView zoomScaleNormal="100" zoomScalePageLayoutView="85" workbookViewId="0">
      <selection activeCell="M15" sqref="M15"/>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14" width="11.42578125" style="66"/>
    <col min="15" max="65" width="11.42578125" style="27"/>
  </cols>
  <sheetData>
    <row r="1" spans="1:65" s="27" customFormat="1" ht="12.75" customHeight="1" thickBot="1" x14ac:dyDescent="0.3">
      <c r="A1" s="66"/>
      <c r="B1" s="85"/>
      <c r="C1" s="85"/>
      <c r="D1" s="85"/>
      <c r="E1" s="85"/>
      <c r="F1" s="85"/>
      <c r="G1" s="86"/>
      <c r="H1" s="86"/>
      <c r="I1" s="86"/>
      <c r="J1" s="59"/>
      <c r="K1" s="66"/>
      <c r="L1" s="66"/>
      <c r="M1" s="66"/>
      <c r="N1" s="66"/>
    </row>
    <row r="2" spans="1:65" ht="15" customHeight="1" x14ac:dyDescent="0.25">
      <c r="B2" s="277" t="s">
        <v>560</v>
      </c>
      <c r="C2" s="278"/>
      <c r="D2" s="278"/>
      <c r="E2" s="278"/>
      <c r="F2" s="279"/>
      <c r="G2" s="283" t="s">
        <v>1</v>
      </c>
      <c r="H2" s="285" t="s">
        <v>2</v>
      </c>
      <c r="I2" s="287" t="s">
        <v>3</v>
      </c>
      <c r="M2" s="415" t="s">
        <v>702</v>
      </c>
    </row>
    <row r="3" spans="1:65" s="27" customFormat="1" ht="15" customHeight="1" thickBot="1" x14ac:dyDescent="0.3">
      <c r="A3" s="66"/>
      <c r="B3" s="280"/>
      <c r="C3" s="281"/>
      <c r="D3" s="281"/>
      <c r="E3" s="281"/>
      <c r="F3" s="282"/>
      <c r="G3" s="284"/>
      <c r="H3" s="286"/>
      <c r="I3" s="288"/>
      <c r="J3" s="61" t="s">
        <v>432</v>
      </c>
      <c r="K3" s="61" t="s">
        <v>433</v>
      </c>
      <c r="L3" s="66"/>
      <c r="M3" s="416"/>
      <c r="N3" s="66"/>
    </row>
    <row r="4" spans="1:65" ht="19.5" customHeight="1" x14ac:dyDescent="0.25">
      <c r="B4" s="435" t="s">
        <v>561</v>
      </c>
      <c r="C4" s="265" t="s">
        <v>649</v>
      </c>
      <c r="D4" s="265"/>
      <c r="E4" s="265"/>
      <c r="F4" s="265"/>
      <c r="G4" s="437"/>
      <c r="H4" s="439"/>
      <c r="I4" s="441"/>
      <c r="J4" s="61"/>
      <c r="K4" s="61"/>
      <c r="M4" s="231"/>
    </row>
    <row r="5" spans="1:65" ht="15" customHeight="1" x14ac:dyDescent="0.25">
      <c r="B5" s="436"/>
      <c r="C5" s="185" t="s">
        <v>120</v>
      </c>
      <c r="D5" s="455" t="s">
        <v>121</v>
      </c>
      <c r="E5" s="185" t="s">
        <v>122</v>
      </c>
      <c r="F5" s="455" t="s">
        <v>121</v>
      </c>
      <c r="G5" s="438"/>
      <c r="H5" s="440"/>
      <c r="I5" s="442"/>
      <c r="J5" s="61"/>
      <c r="K5" s="61"/>
      <c r="M5" s="232"/>
    </row>
    <row r="6" spans="1:65" s="26" customFormat="1" ht="15.75" customHeight="1" x14ac:dyDescent="0.25">
      <c r="A6" s="30"/>
      <c r="B6" s="361" t="s">
        <v>116</v>
      </c>
      <c r="C6" s="362"/>
      <c r="D6" s="362"/>
      <c r="E6" s="362"/>
      <c r="F6" s="362"/>
      <c r="G6" s="362"/>
      <c r="H6" s="362"/>
      <c r="I6" s="363"/>
      <c r="J6" s="108" t="str">
        <f>IF(OR(G4="X",H4="X",I4="X"),"ja","nein")</f>
        <v>nein</v>
      </c>
      <c r="K6" s="109" t="str">
        <f>IF(OR(J6="nein",H4="X",I4="X"),"ja","nein")</f>
        <v>ja</v>
      </c>
      <c r="L6" s="30"/>
      <c r="M6" s="23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row>
    <row r="7" spans="1:65" s="26" customFormat="1" ht="15.75" customHeight="1" thickBot="1" x14ac:dyDescent="0.3">
      <c r="A7" s="30"/>
      <c r="B7" s="364" t="s">
        <v>562</v>
      </c>
      <c r="C7" s="365"/>
      <c r="D7" s="365"/>
      <c r="E7" s="365"/>
      <c r="F7" s="365"/>
      <c r="G7" s="365"/>
      <c r="H7" s="365"/>
      <c r="I7" s="366"/>
      <c r="J7" s="108"/>
      <c r="K7" s="30"/>
      <c r="L7" s="30"/>
      <c r="M7" s="233"/>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row>
    <row r="8" spans="1:65" ht="19.5" customHeight="1" x14ac:dyDescent="0.25">
      <c r="B8" s="435" t="s">
        <v>563</v>
      </c>
      <c r="C8" s="265" t="s">
        <v>663</v>
      </c>
      <c r="D8" s="265"/>
      <c r="E8" s="265"/>
      <c r="F8" s="265"/>
      <c r="G8" s="437"/>
      <c r="H8" s="439"/>
      <c r="I8" s="441"/>
      <c r="J8" s="61"/>
      <c r="K8" s="61"/>
      <c r="M8" s="231"/>
    </row>
    <row r="9" spans="1:65" ht="25.5" customHeight="1" x14ac:dyDescent="0.25">
      <c r="B9" s="436"/>
      <c r="C9" s="185" t="s">
        <v>564</v>
      </c>
      <c r="D9" s="455" t="s">
        <v>121</v>
      </c>
      <c r="E9" s="185" t="s">
        <v>565</v>
      </c>
      <c r="F9" s="455" t="s">
        <v>121</v>
      </c>
      <c r="G9" s="438"/>
      <c r="H9" s="440"/>
      <c r="I9" s="442"/>
      <c r="J9" s="61"/>
      <c r="K9" s="61"/>
      <c r="M9" s="232"/>
    </row>
    <row r="10" spans="1:65" s="26" customFormat="1" ht="15.75" customHeight="1" x14ac:dyDescent="0.25">
      <c r="A10" s="30"/>
      <c r="B10" s="361" t="s">
        <v>116</v>
      </c>
      <c r="C10" s="362"/>
      <c r="D10" s="362"/>
      <c r="E10" s="362"/>
      <c r="F10" s="362"/>
      <c r="G10" s="362"/>
      <c r="H10" s="362"/>
      <c r="I10" s="363"/>
      <c r="J10" s="108" t="str">
        <f>IF(OR(G8="X",H8="X",I8="X"),"ja","nein")</f>
        <v>nein</v>
      </c>
      <c r="K10" s="109" t="str">
        <f>IF(OR(J10="nein",H8="X",I8="X"),"ja","nein")</f>
        <v>ja</v>
      </c>
      <c r="L10" s="30"/>
      <c r="M10" s="232"/>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row>
    <row r="11" spans="1:65" s="26" customFormat="1" ht="15.75" customHeight="1" thickBot="1" x14ac:dyDescent="0.3">
      <c r="A11" s="30"/>
      <c r="B11" s="364" t="s">
        <v>566</v>
      </c>
      <c r="C11" s="365"/>
      <c r="D11" s="365"/>
      <c r="E11" s="365"/>
      <c r="F11" s="365"/>
      <c r="G11" s="365"/>
      <c r="H11" s="365"/>
      <c r="I11" s="366"/>
      <c r="J11" s="108"/>
      <c r="K11" s="30"/>
      <c r="L11" s="30"/>
      <c r="M11" s="233"/>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s="27" customFormat="1" ht="33.75" customHeight="1" x14ac:dyDescent="0.25">
      <c r="A12" s="66"/>
      <c r="B12" s="184" t="s">
        <v>567</v>
      </c>
      <c r="C12" s="265" t="s">
        <v>650</v>
      </c>
      <c r="D12" s="265"/>
      <c r="E12" s="265"/>
      <c r="F12" s="265"/>
      <c r="G12" s="126"/>
      <c r="H12" s="127"/>
      <c r="I12" s="128"/>
      <c r="J12" s="59"/>
      <c r="K12" s="66"/>
      <c r="L12" s="66"/>
      <c r="M12" s="231"/>
      <c r="N12" s="66"/>
    </row>
    <row r="13" spans="1:65" s="30" customFormat="1" ht="15.75" customHeight="1" x14ac:dyDescent="0.25">
      <c r="B13" s="361" t="s">
        <v>116</v>
      </c>
      <c r="C13" s="362"/>
      <c r="D13" s="362"/>
      <c r="E13" s="362"/>
      <c r="F13" s="362"/>
      <c r="G13" s="362"/>
      <c r="H13" s="362"/>
      <c r="I13" s="363"/>
      <c r="J13" s="109" t="str">
        <f>IF(OR(G12="X",H12="X",I12="X"),"ja","nein")</f>
        <v>nein</v>
      </c>
      <c r="K13" s="109" t="str">
        <f>IF(OR(J13="nein",H12="X",I12="X"),"ja","nein")</f>
        <v>ja</v>
      </c>
      <c r="M13" s="232"/>
    </row>
    <row r="14" spans="1:65" s="30" customFormat="1" ht="15.75" customHeight="1" thickBot="1" x14ac:dyDescent="0.3">
      <c r="B14" s="364" t="s">
        <v>568</v>
      </c>
      <c r="C14" s="365"/>
      <c r="D14" s="365"/>
      <c r="E14" s="365"/>
      <c r="F14" s="365"/>
      <c r="G14" s="365"/>
      <c r="H14" s="365"/>
      <c r="I14" s="366"/>
      <c r="J14" s="108"/>
      <c r="M14" s="233"/>
    </row>
    <row r="15" spans="1:65" s="27" customFormat="1" ht="42" customHeight="1" x14ac:dyDescent="0.25">
      <c r="A15" s="66"/>
      <c r="B15" s="184" t="s">
        <v>569</v>
      </c>
      <c r="C15" s="265" t="s">
        <v>699</v>
      </c>
      <c r="D15" s="265"/>
      <c r="E15" s="265"/>
      <c r="F15" s="265"/>
      <c r="G15" s="126"/>
      <c r="H15" s="127"/>
      <c r="I15" s="128"/>
      <c r="J15" s="59"/>
      <c r="K15" s="66"/>
      <c r="L15" s="66"/>
      <c r="M15" s="231"/>
      <c r="N15" s="66"/>
    </row>
    <row r="16" spans="1:65" s="30" customFormat="1" ht="15.75" customHeight="1" x14ac:dyDescent="0.25">
      <c r="B16" s="361" t="s">
        <v>116</v>
      </c>
      <c r="C16" s="362"/>
      <c r="D16" s="362"/>
      <c r="E16" s="362"/>
      <c r="F16" s="362"/>
      <c r="G16" s="362"/>
      <c r="H16" s="362"/>
      <c r="I16" s="363"/>
      <c r="J16" s="109" t="str">
        <f>IF(OR(G15="X",H15="X",I15="X"),"ja","nein")</f>
        <v>nein</v>
      </c>
      <c r="K16" s="109" t="str">
        <f>IF(OR(J16="nein",H15="X",I15="X"),"ja","nein")</f>
        <v>ja</v>
      </c>
      <c r="M16" s="232"/>
    </row>
    <row r="17" spans="1:14" s="30" customFormat="1" ht="15.75" customHeight="1" thickBot="1" x14ac:dyDescent="0.3">
      <c r="B17" s="364" t="s">
        <v>570</v>
      </c>
      <c r="C17" s="365"/>
      <c r="D17" s="365"/>
      <c r="E17" s="365"/>
      <c r="F17" s="365"/>
      <c r="G17" s="365"/>
      <c r="H17" s="365"/>
      <c r="I17" s="366"/>
      <c r="J17" s="108"/>
      <c r="M17" s="233"/>
    </row>
    <row r="18" spans="1:14" s="27" customFormat="1" ht="33.75" customHeight="1" x14ac:dyDescent="0.25">
      <c r="A18" s="66"/>
      <c r="B18" s="184" t="s">
        <v>571</v>
      </c>
      <c r="C18" s="265" t="s">
        <v>651</v>
      </c>
      <c r="D18" s="265"/>
      <c r="E18" s="265"/>
      <c r="F18" s="265"/>
      <c r="G18" s="126"/>
      <c r="H18" s="127"/>
      <c r="I18" s="128"/>
      <c r="J18" s="59"/>
      <c r="K18" s="66"/>
      <c r="L18" s="66"/>
      <c r="M18" s="231"/>
      <c r="N18" s="66"/>
    </row>
    <row r="19" spans="1:14" s="30" customFormat="1" ht="15.75" customHeight="1" x14ac:dyDescent="0.25">
      <c r="B19" s="257" t="s">
        <v>116</v>
      </c>
      <c r="C19" s="258"/>
      <c r="D19" s="258"/>
      <c r="E19" s="258"/>
      <c r="F19" s="258"/>
      <c r="G19" s="258"/>
      <c r="H19" s="258"/>
      <c r="I19" s="259"/>
      <c r="J19" s="109" t="str">
        <f>IF(OR(G18="X",H18="X",I18="X"),"ja","nein")</f>
        <v>nein</v>
      </c>
      <c r="K19" s="109" t="str">
        <f>IF(OR(J19="nein",H18="X",I18="X"),"ja","nein")</f>
        <v>ja</v>
      </c>
      <c r="M19" s="232"/>
    </row>
    <row r="20" spans="1:14" s="30" customFormat="1" ht="15.75" customHeight="1" thickBot="1" x14ac:dyDescent="0.3">
      <c r="B20" s="260" t="s">
        <v>572</v>
      </c>
      <c r="C20" s="261"/>
      <c r="D20" s="261"/>
      <c r="E20" s="261"/>
      <c r="F20" s="261"/>
      <c r="G20" s="261"/>
      <c r="H20" s="261"/>
      <c r="I20" s="262"/>
      <c r="J20" s="108"/>
      <c r="M20" s="233"/>
    </row>
    <row r="21" spans="1:14" s="27" customFormat="1" ht="157.5" customHeight="1" x14ac:dyDescent="0.25">
      <c r="A21" s="66"/>
      <c r="B21" s="184" t="s">
        <v>573</v>
      </c>
      <c r="C21" s="265" t="s">
        <v>652</v>
      </c>
      <c r="D21" s="265"/>
      <c r="E21" s="265"/>
      <c r="F21" s="265"/>
      <c r="G21" s="126"/>
      <c r="H21" s="127"/>
      <c r="I21" s="128"/>
      <c r="J21" s="59"/>
      <c r="K21" s="66"/>
      <c r="L21" s="66"/>
      <c r="M21" s="231"/>
      <c r="N21" s="66"/>
    </row>
    <row r="22" spans="1:14" s="30" customFormat="1" ht="15.75" customHeight="1" x14ac:dyDescent="0.25">
      <c r="B22" s="257" t="s">
        <v>116</v>
      </c>
      <c r="C22" s="258"/>
      <c r="D22" s="258"/>
      <c r="E22" s="258"/>
      <c r="F22" s="258"/>
      <c r="G22" s="258"/>
      <c r="H22" s="258"/>
      <c r="I22" s="259"/>
      <c r="J22" s="109" t="str">
        <f>IF(OR(G21="X",H21="X",I21="X"),"ja","nein")</f>
        <v>nein</v>
      </c>
      <c r="K22" s="109" t="str">
        <f>IF(OR(J22="nein",H21="X",I21="X"),"ja","nein")</f>
        <v>ja</v>
      </c>
      <c r="M22" s="232"/>
    </row>
    <row r="23" spans="1:14" s="30" customFormat="1" ht="15.75" customHeight="1" thickBot="1" x14ac:dyDescent="0.3">
      <c r="B23" s="260" t="s">
        <v>574</v>
      </c>
      <c r="C23" s="261"/>
      <c r="D23" s="261"/>
      <c r="E23" s="261"/>
      <c r="F23" s="261"/>
      <c r="G23" s="261"/>
      <c r="H23" s="261"/>
      <c r="I23" s="262"/>
      <c r="J23" s="108"/>
      <c r="M23" s="233"/>
    </row>
    <row r="24" spans="1:14" s="27" customFormat="1" ht="33.75" customHeight="1" x14ac:dyDescent="0.25">
      <c r="A24" s="66"/>
      <c r="B24" s="184" t="s">
        <v>575</v>
      </c>
      <c r="C24" s="265" t="s">
        <v>653</v>
      </c>
      <c r="D24" s="265"/>
      <c r="E24" s="265"/>
      <c r="F24" s="265"/>
      <c r="G24" s="126"/>
      <c r="H24" s="127"/>
      <c r="I24" s="128"/>
      <c r="J24" s="59"/>
      <c r="K24" s="66"/>
      <c r="L24" s="66"/>
      <c r="M24" s="231"/>
      <c r="N24" s="66"/>
    </row>
    <row r="25" spans="1:14" s="30" customFormat="1" ht="15.75" customHeight="1" x14ac:dyDescent="0.25">
      <c r="B25" s="257" t="s">
        <v>116</v>
      </c>
      <c r="C25" s="258"/>
      <c r="D25" s="258"/>
      <c r="E25" s="258"/>
      <c r="F25" s="258"/>
      <c r="G25" s="258"/>
      <c r="H25" s="258"/>
      <c r="I25" s="259"/>
      <c r="J25" s="109" t="str">
        <f>IF(OR(G24="X",H24="X",I24="X"),"ja","nein")</f>
        <v>nein</v>
      </c>
      <c r="K25" s="109" t="str">
        <f>IF(OR(J25="nein",H24="X",I24="X"),"ja","nein")</f>
        <v>ja</v>
      </c>
      <c r="M25" s="232"/>
    </row>
    <row r="26" spans="1:14" s="30" customFormat="1" ht="15.75" customHeight="1" thickBot="1" x14ac:dyDescent="0.3">
      <c r="B26" s="260" t="s">
        <v>576</v>
      </c>
      <c r="C26" s="261"/>
      <c r="D26" s="261"/>
      <c r="E26" s="261"/>
      <c r="F26" s="261"/>
      <c r="G26" s="261"/>
      <c r="H26" s="261"/>
      <c r="I26" s="262"/>
      <c r="J26" s="108"/>
      <c r="M26" s="233"/>
    </row>
    <row r="27" spans="1:14" s="27" customFormat="1" ht="66.75" customHeight="1" x14ac:dyDescent="0.25">
      <c r="A27" s="66"/>
      <c r="B27" s="184" t="s">
        <v>577</v>
      </c>
      <c r="C27" s="265" t="s">
        <v>654</v>
      </c>
      <c r="D27" s="265"/>
      <c r="E27" s="265"/>
      <c r="F27" s="265"/>
      <c r="G27" s="126"/>
      <c r="H27" s="127"/>
      <c r="I27" s="128"/>
      <c r="J27" s="59"/>
      <c r="K27" s="66"/>
      <c r="L27" s="66"/>
      <c r="M27" s="231"/>
      <c r="N27" s="66"/>
    </row>
    <row r="28" spans="1:14" s="30" customFormat="1" ht="15.75" customHeight="1" x14ac:dyDescent="0.25">
      <c r="B28" s="257" t="s">
        <v>116</v>
      </c>
      <c r="C28" s="258"/>
      <c r="D28" s="258"/>
      <c r="E28" s="258"/>
      <c r="F28" s="258"/>
      <c r="G28" s="258"/>
      <c r="H28" s="258"/>
      <c r="I28" s="259"/>
      <c r="J28" s="109" t="str">
        <f>IF(OR(G27="X",H27="X",I27="X"),"ja","nein")</f>
        <v>nein</v>
      </c>
      <c r="K28" s="109" t="str">
        <f>IF(OR(J28="nein",H27="X",I27="X"),"ja","nein")</f>
        <v>ja</v>
      </c>
      <c r="M28" s="232"/>
    </row>
    <row r="29" spans="1:14" s="30" customFormat="1" ht="15.75" customHeight="1" thickBot="1" x14ac:dyDescent="0.3">
      <c r="B29" s="260" t="s">
        <v>578</v>
      </c>
      <c r="C29" s="261"/>
      <c r="D29" s="261"/>
      <c r="E29" s="261"/>
      <c r="F29" s="261"/>
      <c r="G29" s="261"/>
      <c r="H29" s="261"/>
      <c r="I29" s="262"/>
      <c r="J29" s="108"/>
      <c r="M29" s="233"/>
    </row>
    <row r="30" spans="1:14" s="27" customFormat="1" ht="33.75" customHeight="1" x14ac:dyDescent="0.25">
      <c r="A30" s="66"/>
      <c r="B30" s="183" t="s">
        <v>579</v>
      </c>
      <c r="C30" s="265" t="s">
        <v>655</v>
      </c>
      <c r="D30" s="265"/>
      <c r="E30" s="265"/>
      <c r="F30" s="265"/>
      <c r="G30" s="126"/>
      <c r="H30" s="127"/>
      <c r="I30" s="128"/>
      <c r="J30" s="59"/>
      <c r="K30" s="66"/>
      <c r="L30" s="66"/>
      <c r="M30" s="231"/>
      <c r="N30" s="66"/>
    </row>
    <row r="31" spans="1:14" s="30" customFormat="1" ht="15.75" customHeight="1" x14ac:dyDescent="0.25">
      <c r="B31" s="257" t="s">
        <v>116</v>
      </c>
      <c r="C31" s="258"/>
      <c r="D31" s="258"/>
      <c r="E31" s="258"/>
      <c r="F31" s="258"/>
      <c r="G31" s="258"/>
      <c r="H31" s="258"/>
      <c r="I31" s="259"/>
      <c r="J31" s="109" t="str">
        <f>IF(OR(G30="X",H30="X",I30="X"),"ja","nein")</f>
        <v>nein</v>
      </c>
      <c r="K31" s="109" t="str">
        <f>IF(OR(J31="nein",H30="X",I30="X"),"ja","nein")</f>
        <v>ja</v>
      </c>
      <c r="M31" s="232"/>
    </row>
    <row r="32" spans="1:14" s="30" customFormat="1" ht="15.75" customHeight="1" thickBot="1" x14ac:dyDescent="0.3">
      <c r="B32" s="260" t="s">
        <v>580</v>
      </c>
      <c r="C32" s="261"/>
      <c r="D32" s="261"/>
      <c r="E32" s="261"/>
      <c r="F32" s="261"/>
      <c r="G32" s="261"/>
      <c r="H32" s="261"/>
      <c r="I32" s="262"/>
      <c r="J32" s="108"/>
      <c r="M32" s="233"/>
    </row>
    <row r="33" spans="1:14" s="27" customFormat="1" ht="234.75" customHeight="1" x14ac:dyDescent="0.25">
      <c r="A33" s="66"/>
      <c r="B33" s="184" t="s">
        <v>581</v>
      </c>
      <c r="C33" s="265" t="s">
        <v>700</v>
      </c>
      <c r="D33" s="265"/>
      <c r="E33" s="265"/>
      <c r="F33" s="265"/>
      <c r="G33" s="126"/>
      <c r="H33" s="127"/>
      <c r="I33" s="128"/>
      <c r="J33" s="59"/>
      <c r="K33" s="66"/>
      <c r="L33" s="66"/>
      <c r="M33" s="231"/>
      <c r="N33" s="66"/>
    </row>
    <row r="34" spans="1:14" s="30" customFormat="1" ht="15.75" customHeight="1" x14ac:dyDescent="0.25">
      <c r="B34" s="257" t="s">
        <v>116</v>
      </c>
      <c r="C34" s="258"/>
      <c r="D34" s="258"/>
      <c r="E34" s="258"/>
      <c r="F34" s="258"/>
      <c r="G34" s="258"/>
      <c r="H34" s="258"/>
      <c r="I34" s="259"/>
      <c r="J34" s="109" t="str">
        <f>IF(OR(G33="X",H33="X",I33="X"),"ja","nein")</f>
        <v>nein</v>
      </c>
      <c r="K34" s="109" t="str">
        <f>IF(OR(J34="nein",H33="X",I33="X"),"ja","nein")</f>
        <v>ja</v>
      </c>
      <c r="M34" s="232"/>
    </row>
    <row r="35" spans="1:14" s="30" customFormat="1" ht="15.75" customHeight="1" thickBot="1" x14ac:dyDescent="0.3">
      <c r="B35" s="260" t="s">
        <v>582</v>
      </c>
      <c r="C35" s="261"/>
      <c r="D35" s="261"/>
      <c r="E35" s="261"/>
      <c r="F35" s="261"/>
      <c r="G35" s="261"/>
      <c r="H35" s="261"/>
      <c r="I35" s="262"/>
      <c r="J35" s="108"/>
      <c r="M35" s="233"/>
    </row>
    <row r="36" spans="1:14" s="27" customFormat="1" ht="144" customHeight="1" x14ac:dyDescent="0.25">
      <c r="A36" s="66"/>
      <c r="B36" s="184" t="s">
        <v>583</v>
      </c>
      <c r="C36" s="265" t="s">
        <v>656</v>
      </c>
      <c r="D36" s="265"/>
      <c r="E36" s="265"/>
      <c r="F36" s="265"/>
      <c r="G36" s="126"/>
      <c r="H36" s="127"/>
      <c r="I36" s="128"/>
      <c r="J36" s="59"/>
      <c r="K36" s="66"/>
      <c r="L36" s="66"/>
      <c r="M36" s="231"/>
      <c r="N36" s="66"/>
    </row>
    <row r="37" spans="1:14" s="30" customFormat="1" ht="15.75" customHeight="1" x14ac:dyDescent="0.25">
      <c r="B37" s="257" t="s">
        <v>116</v>
      </c>
      <c r="C37" s="258"/>
      <c r="D37" s="258"/>
      <c r="E37" s="258"/>
      <c r="F37" s="258"/>
      <c r="G37" s="258"/>
      <c r="H37" s="258"/>
      <c r="I37" s="259"/>
      <c r="J37" s="109" t="str">
        <f>IF(OR(G36="X",H36="X",I36="X"),"ja","nein")</f>
        <v>nein</v>
      </c>
      <c r="K37" s="109" t="str">
        <f>IF(OR(J37="nein",H36="X",I36="X"),"ja","nein")</f>
        <v>ja</v>
      </c>
      <c r="M37" s="232"/>
    </row>
    <row r="38" spans="1:14" s="30" customFormat="1" ht="15.75" customHeight="1" thickBot="1" x14ac:dyDescent="0.3">
      <c r="B38" s="260" t="s">
        <v>584</v>
      </c>
      <c r="C38" s="261"/>
      <c r="D38" s="261"/>
      <c r="E38" s="261"/>
      <c r="F38" s="261"/>
      <c r="G38" s="261"/>
      <c r="H38" s="261"/>
      <c r="I38" s="262"/>
      <c r="J38" s="108"/>
      <c r="M38" s="233"/>
    </row>
    <row r="39" spans="1:14" s="27" customFormat="1" ht="33.75" customHeight="1" x14ac:dyDescent="0.25">
      <c r="A39" s="66"/>
      <c r="B39" s="184" t="s">
        <v>585</v>
      </c>
      <c r="C39" s="265" t="s">
        <v>657</v>
      </c>
      <c r="D39" s="265"/>
      <c r="E39" s="265"/>
      <c r="F39" s="265"/>
      <c r="G39" s="126"/>
      <c r="H39" s="127"/>
      <c r="I39" s="128"/>
      <c r="J39" s="59"/>
      <c r="K39" s="66"/>
      <c r="L39" s="66"/>
      <c r="M39" s="231"/>
      <c r="N39" s="66"/>
    </row>
    <row r="40" spans="1:14" s="30" customFormat="1" ht="15.75" customHeight="1" x14ac:dyDescent="0.25">
      <c r="B40" s="257" t="s">
        <v>116</v>
      </c>
      <c r="C40" s="258"/>
      <c r="D40" s="258"/>
      <c r="E40" s="258"/>
      <c r="F40" s="258"/>
      <c r="G40" s="258"/>
      <c r="H40" s="258"/>
      <c r="I40" s="259"/>
      <c r="J40" s="109" t="str">
        <f>IF(OR(G39="X",H39="X",I39="X"),"ja","nein")</f>
        <v>nein</v>
      </c>
      <c r="K40" s="109" t="str">
        <f>IF(OR(J40="nein",H39="X",I39="X"),"ja","nein")</f>
        <v>ja</v>
      </c>
      <c r="M40" s="232"/>
    </row>
    <row r="41" spans="1:14" s="30" customFormat="1" ht="15.75" customHeight="1" thickBot="1" x14ac:dyDescent="0.3">
      <c r="B41" s="260" t="s">
        <v>586</v>
      </c>
      <c r="C41" s="261"/>
      <c r="D41" s="261"/>
      <c r="E41" s="261"/>
      <c r="F41" s="261"/>
      <c r="G41" s="261"/>
      <c r="H41" s="261"/>
      <c r="I41" s="262"/>
      <c r="J41" s="108"/>
      <c r="M41" s="233"/>
    </row>
    <row r="42" spans="1:14" s="27" customFormat="1" ht="33.75" customHeight="1" x14ac:dyDescent="0.25">
      <c r="A42" s="66"/>
      <c r="B42" s="184" t="s">
        <v>587</v>
      </c>
      <c r="C42" s="265" t="s">
        <v>701</v>
      </c>
      <c r="D42" s="265"/>
      <c r="E42" s="265"/>
      <c r="F42" s="265"/>
      <c r="G42" s="126"/>
      <c r="H42" s="127"/>
      <c r="I42" s="128"/>
      <c r="J42" s="59"/>
      <c r="K42" s="66"/>
      <c r="L42" s="66"/>
      <c r="M42" s="231"/>
      <c r="N42" s="66"/>
    </row>
    <row r="43" spans="1:14" s="30" customFormat="1" ht="15.75" customHeight="1" x14ac:dyDescent="0.25">
      <c r="B43" s="257" t="s">
        <v>116</v>
      </c>
      <c r="C43" s="258"/>
      <c r="D43" s="258"/>
      <c r="E43" s="258"/>
      <c r="F43" s="258"/>
      <c r="G43" s="258"/>
      <c r="H43" s="258"/>
      <c r="I43" s="259"/>
      <c r="J43" s="109" t="str">
        <f>IF(OR(G42="X",H42="X",I42="X"),"ja","nein")</f>
        <v>nein</v>
      </c>
      <c r="K43" s="109" t="str">
        <f>IF(OR(J43="nein",H42="X",I42="X"),"ja","nein")</f>
        <v>ja</v>
      </c>
      <c r="M43" s="232"/>
    </row>
    <row r="44" spans="1:14" s="30" customFormat="1" ht="15.75" customHeight="1" thickBot="1" x14ac:dyDescent="0.3">
      <c r="B44" s="260" t="s">
        <v>588</v>
      </c>
      <c r="C44" s="261"/>
      <c r="D44" s="261"/>
      <c r="E44" s="261"/>
      <c r="F44" s="261"/>
      <c r="G44" s="261"/>
      <c r="H44" s="261"/>
      <c r="I44" s="262"/>
      <c r="J44" s="108"/>
      <c r="M44" s="233"/>
    </row>
    <row r="45" spans="1:14" s="27" customFormat="1" x14ac:dyDescent="0.25">
      <c r="A45" s="66"/>
      <c r="B45" s="85"/>
      <c r="C45" s="85"/>
      <c r="D45" s="85"/>
      <c r="E45" s="85"/>
      <c r="F45" s="85"/>
      <c r="G45" s="86"/>
      <c r="H45" s="86"/>
      <c r="I45" s="86"/>
      <c r="J45" s="59"/>
      <c r="K45" s="66"/>
      <c r="L45" s="66"/>
      <c r="M45" s="66"/>
      <c r="N45" s="66"/>
    </row>
    <row r="46" spans="1:14" s="27" customFormat="1" ht="15.75" thickBot="1" x14ac:dyDescent="0.3">
      <c r="A46" s="66"/>
      <c r="B46" s="85"/>
      <c r="C46" s="85"/>
      <c r="D46" s="85"/>
      <c r="E46" s="85"/>
      <c r="F46" s="85"/>
      <c r="G46" s="86"/>
      <c r="H46" s="86"/>
      <c r="I46" s="86"/>
      <c r="J46" s="59"/>
      <c r="K46" s="66"/>
      <c r="L46" s="66"/>
      <c r="M46" s="66"/>
      <c r="N46" s="66"/>
    </row>
    <row r="47" spans="1:14" x14ac:dyDescent="0.25">
      <c r="B47" s="345" t="s">
        <v>621</v>
      </c>
      <c r="C47" s="346"/>
      <c r="D47" s="346"/>
      <c r="E47" s="346"/>
      <c r="F47" s="346"/>
      <c r="G47" s="94" t="s">
        <v>1</v>
      </c>
      <c r="H47" s="370"/>
      <c r="I47" s="95" t="s">
        <v>3</v>
      </c>
      <c r="M47" s="412" t="s">
        <v>703</v>
      </c>
    </row>
    <row r="48" spans="1:14" ht="21" thickBot="1" x14ac:dyDescent="0.3">
      <c r="B48" s="348"/>
      <c r="C48" s="349"/>
      <c r="D48" s="349"/>
      <c r="E48" s="349"/>
      <c r="F48" s="349"/>
      <c r="G48" s="104"/>
      <c r="H48" s="371"/>
      <c r="I48" s="105"/>
      <c r="M48" s="413"/>
    </row>
    <row r="49" spans="1:65" ht="37.5" customHeight="1" thickBot="1" x14ac:dyDescent="0.3">
      <c r="B49" s="275" t="s">
        <v>151</v>
      </c>
      <c r="C49" s="276"/>
      <c r="D49" s="276"/>
      <c r="E49" s="276"/>
      <c r="F49" s="67" t="s">
        <v>445</v>
      </c>
      <c r="G49" s="341" t="s">
        <v>446</v>
      </c>
      <c r="H49" s="341"/>
      <c r="I49" s="68" t="s">
        <v>152</v>
      </c>
      <c r="J49" s="61" t="s">
        <v>432</v>
      </c>
      <c r="K49" s="61" t="s">
        <v>433</v>
      </c>
      <c r="L49" s="61" t="s">
        <v>434</v>
      </c>
      <c r="M49" s="414"/>
    </row>
    <row r="50" spans="1:65" s="1" customFormat="1" ht="25.5" customHeight="1" x14ac:dyDescent="0.25">
      <c r="A50" s="59"/>
      <c r="B50" s="96" t="s">
        <v>589</v>
      </c>
      <c r="C50" s="342" t="str">
        <f>B7</f>
        <v>Handlungsbedarf (8.1):</v>
      </c>
      <c r="D50" s="343"/>
      <c r="E50" s="343"/>
      <c r="F50" s="343"/>
      <c r="G50" s="343"/>
      <c r="H50" s="344"/>
      <c r="I50" s="148"/>
      <c r="J50" s="59" t="str">
        <f>J6</f>
        <v>nein</v>
      </c>
      <c r="K50" s="66" t="str">
        <f>K6</f>
        <v>ja</v>
      </c>
      <c r="L50" s="59" t="str">
        <f>IF(AND(J50="ja",J51="ja",J52="ja",J53="ja",J54="ja",J55="ja",J56="ja",J57="ja",J58="ja",J59="ja",J60="ja",J61="ja",J62="ja"),"ja","nein")</f>
        <v>nein</v>
      </c>
      <c r="M50" s="228"/>
      <c r="N50" s="59"/>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row>
    <row r="51" spans="1:65" s="1" customFormat="1" ht="25.5" customHeight="1" x14ac:dyDescent="0.25">
      <c r="A51" s="59"/>
      <c r="B51" s="70" t="s">
        <v>590</v>
      </c>
      <c r="C51" s="272" t="str">
        <f>B11</f>
        <v>Handlungsbedarf (8.2):</v>
      </c>
      <c r="D51" s="273"/>
      <c r="E51" s="273"/>
      <c r="F51" s="273"/>
      <c r="G51" s="273"/>
      <c r="H51" s="274"/>
      <c r="I51" s="149"/>
      <c r="J51" s="59" t="str">
        <f>J10</f>
        <v>nein</v>
      </c>
      <c r="K51" s="66" t="str">
        <f>K10</f>
        <v>ja</v>
      </c>
      <c r="L51" s="59" t="s">
        <v>442</v>
      </c>
      <c r="M51" s="229"/>
      <c r="N51" s="59"/>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s="1" customFormat="1" ht="25.5" x14ac:dyDescent="0.25">
      <c r="A52" s="59"/>
      <c r="B52" s="70" t="s">
        <v>591</v>
      </c>
      <c r="C52" s="272" t="str">
        <f>B14</f>
        <v>Handlungsbedarf (8.3):</v>
      </c>
      <c r="D52" s="273"/>
      <c r="E52" s="273"/>
      <c r="F52" s="273"/>
      <c r="G52" s="273"/>
      <c r="H52" s="274"/>
      <c r="I52" s="149"/>
      <c r="J52" s="59" t="str">
        <f>J13</f>
        <v>nein</v>
      </c>
      <c r="K52" s="66" t="str">
        <f>K13</f>
        <v>ja</v>
      </c>
      <c r="L52" s="59" t="str">
        <f>IF(OR(K50="ja",K51="ja",K52="ja",K53="ja",K54="ja",K55="ja",K56="ja",K57="ja",K58="ja",K59="ja",K60="ja",K61="ja",K62="ja"),"ja","nein")</f>
        <v>ja</v>
      </c>
      <c r="M52" s="229"/>
      <c r="N52" s="59"/>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row>
    <row r="53" spans="1:65" s="1" customFormat="1" ht="25.5" x14ac:dyDescent="0.25">
      <c r="A53" s="59"/>
      <c r="B53" s="70" t="s">
        <v>592</v>
      </c>
      <c r="C53" s="272" t="str">
        <f>B17</f>
        <v>Handlungsbedarf (8.4):</v>
      </c>
      <c r="D53" s="273"/>
      <c r="E53" s="273"/>
      <c r="F53" s="273"/>
      <c r="G53" s="273"/>
      <c r="H53" s="274"/>
      <c r="I53" s="149"/>
      <c r="J53" s="59" t="str">
        <f>J16</f>
        <v>nein</v>
      </c>
      <c r="K53" s="66" t="str">
        <f>K16</f>
        <v>ja</v>
      </c>
      <c r="L53" s="59"/>
      <c r="M53" s="229"/>
      <c r="N53" s="59"/>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row>
    <row r="54" spans="1:65" s="2" customFormat="1" ht="25.5" x14ac:dyDescent="0.25">
      <c r="A54" s="66"/>
      <c r="B54" s="70" t="s">
        <v>593</v>
      </c>
      <c r="C54" s="272" t="str">
        <f>B20</f>
        <v>Handlungsbedarf (8.5):</v>
      </c>
      <c r="D54" s="273"/>
      <c r="E54" s="273"/>
      <c r="F54" s="273"/>
      <c r="G54" s="273"/>
      <c r="H54" s="274"/>
      <c r="I54" s="149"/>
      <c r="J54" s="59" t="str">
        <f>J19</f>
        <v>nein</v>
      </c>
      <c r="K54" s="66" t="str">
        <f>K19</f>
        <v>ja</v>
      </c>
      <c r="L54" s="66"/>
      <c r="M54" s="229"/>
      <c r="N54" s="66"/>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row>
    <row r="55" spans="1:65" s="2" customFormat="1" ht="25.5" x14ac:dyDescent="0.25">
      <c r="A55" s="66"/>
      <c r="B55" s="70" t="s">
        <v>594</v>
      </c>
      <c r="C55" s="272" t="str">
        <f>B23</f>
        <v>Handlungsbedarf (8.6):</v>
      </c>
      <c r="D55" s="273"/>
      <c r="E55" s="273"/>
      <c r="F55" s="273"/>
      <c r="G55" s="273"/>
      <c r="H55" s="274"/>
      <c r="I55" s="149"/>
      <c r="J55" s="59" t="str">
        <f>J22</f>
        <v>nein</v>
      </c>
      <c r="K55" s="66" t="str">
        <f>K22</f>
        <v>ja</v>
      </c>
      <c r="L55" s="66"/>
      <c r="M55" s="229"/>
      <c r="N55" s="66"/>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row>
    <row r="56" spans="1:65" s="2" customFormat="1" ht="25.5" x14ac:dyDescent="0.25">
      <c r="A56" s="66"/>
      <c r="B56" s="70" t="s">
        <v>595</v>
      </c>
      <c r="C56" s="272" t="str">
        <f>B26</f>
        <v>Handlungsbedarf (8.7):</v>
      </c>
      <c r="D56" s="273"/>
      <c r="E56" s="273"/>
      <c r="F56" s="273"/>
      <c r="G56" s="273"/>
      <c r="H56" s="274"/>
      <c r="I56" s="149"/>
      <c r="J56" s="59" t="str">
        <f>J25</f>
        <v>nein</v>
      </c>
      <c r="K56" s="66" t="str">
        <f>K25</f>
        <v>ja</v>
      </c>
      <c r="L56" s="66"/>
      <c r="M56" s="229"/>
      <c r="N56" s="66"/>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row>
    <row r="57" spans="1:65" s="2" customFormat="1" ht="25.5" x14ac:dyDescent="0.25">
      <c r="A57" s="66"/>
      <c r="B57" s="70" t="s">
        <v>596</v>
      </c>
      <c r="C57" s="272" t="str">
        <f>B29</f>
        <v>Handlungsbedarf (8.8):</v>
      </c>
      <c r="D57" s="273"/>
      <c r="E57" s="273"/>
      <c r="F57" s="273"/>
      <c r="G57" s="273"/>
      <c r="H57" s="274"/>
      <c r="I57" s="149"/>
      <c r="J57" s="59" t="str">
        <f>J28</f>
        <v>nein</v>
      </c>
      <c r="K57" s="66" t="str">
        <f>K28</f>
        <v>ja</v>
      </c>
      <c r="L57" s="66"/>
      <c r="M57" s="229"/>
      <c r="N57" s="66"/>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row>
    <row r="58" spans="1:65" s="2" customFormat="1" ht="25.5" x14ac:dyDescent="0.25">
      <c r="A58" s="66"/>
      <c r="B58" s="70" t="s">
        <v>597</v>
      </c>
      <c r="C58" s="272" t="str">
        <f>B32</f>
        <v>Handlungsbedarf (8.9):</v>
      </c>
      <c r="D58" s="273"/>
      <c r="E58" s="273"/>
      <c r="F58" s="273"/>
      <c r="G58" s="273"/>
      <c r="H58" s="274"/>
      <c r="I58" s="149"/>
      <c r="J58" s="59" t="str">
        <f>J31</f>
        <v>nein</v>
      </c>
      <c r="K58" s="66" t="str">
        <f>K31</f>
        <v>ja</v>
      </c>
      <c r="L58" s="66"/>
      <c r="M58" s="229"/>
      <c r="N58" s="66"/>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row>
    <row r="59" spans="1:65" s="2" customFormat="1" ht="25.5" x14ac:dyDescent="0.25">
      <c r="A59" s="66"/>
      <c r="B59" s="70" t="s">
        <v>598</v>
      </c>
      <c r="C59" s="272" t="str">
        <f>B35</f>
        <v>Handlungsbedarf (8.10):</v>
      </c>
      <c r="D59" s="273"/>
      <c r="E59" s="273"/>
      <c r="F59" s="273"/>
      <c r="G59" s="273"/>
      <c r="H59" s="274"/>
      <c r="I59" s="149"/>
      <c r="J59" s="59" t="str">
        <f>J34</f>
        <v>nein</v>
      </c>
      <c r="K59" s="66" t="str">
        <f>K34</f>
        <v>ja</v>
      </c>
      <c r="L59" s="66"/>
      <c r="M59" s="229"/>
      <c r="N59" s="66"/>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row>
    <row r="60" spans="1:65" s="2" customFormat="1" ht="25.5" x14ac:dyDescent="0.25">
      <c r="A60" s="66"/>
      <c r="B60" s="70" t="s">
        <v>599</v>
      </c>
      <c r="C60" s="272" t="str">
        <f>B38</f>
        <v>Handlungsbedarf (8.11):</v>
      </c>
      <c r="D60" s="273"/>
      <c r="E60" s="273"/>
      <c r="F60" s="273"/>
      <c r="G60" s="273"/>
      <c r="H60" s="274"/>
      <c r="I60" s="149"/>
      <c r="J60" s="59" t="str">
        <f>J37</f>
        <v>nein</v>
      </c>
      <c r="K60" s="66" t="str">
        <f>K37</f>
        <v>ja</v>
      </c>
      <c r="L60" s="66"/>
      <c r="M60" s="229"/>
      <c r="N60" s="66"/>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row>
    <row r="61" spans="1:65" s="2" customFormat="1" ht="25.5" x14ac:dyDescent="0.25">
      <c r="A61" s="66"/>
      <c r="B61" s="70" t="s">
        <v>600</v>
      </c>
      <c r="C61" s="272" t="str">
        <f>B41</f>
        <v>Handlungsbedarf (8.12):</v>
      </c>
      <c r="D61" s="273"/>
      <c r="E61" s="273"/>
      <c r="F61" s="273"/>
      <c r="G61" s="273"/>
      <c r="H61" s="274"/>
      <c r="I61" s="149"/>
      <c r="J61" s="59" t="str">
        <f>J40</f>
        <v>nein</v>
      </c>
      <c r="K61" s="66" t="str">
        <f>K40</f>
        <v>ja</v>
      </c>
      <c r="L61" s="66"/>
      <c r="M61" s="229"/>
      <c r="N61" s="66"/>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row>
    <row r="62" spans="1:65" s="2" customFormat="1" ht="26.25" thickBot="1" x14ac:dyDescent="0.3">
      <c r="A62" s="66"/>
      <c r="B62" s="72" t="s">
        <v>601</v>
      </c>
      <c r="C62" s="367" t="str">
        <f>B44</f>
        <v>Handlungsbedarf (8.13):</v>
      </c>
      <c r="D62" s="368"/>
      <c r="E62" s="368"/>
      <c r="F62" s="368"/>
      <c r="G62" s="368"/>
      <c r="H62" s="369"/>
      <c r="I62" s="150"/>
      <c r="J62" s="59" t="str">
        <f>J43</f>
        <v>nein</v>
      </c>
      <c r="K62" s="66" t="str">
        <f>K43</f>
        <v>ja</v>
      </c>
      <c r="L62" s="66"/>
      <c r="M62" s="230"/>
      <c r="N62" s="66"/>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row>
    <row r="63" spans="1:65" s="2" customFormat="1" x14ac:dyDescent="0.25">
      <c r="A63" s="66"/>
      <c r="B63" s="85"/>
      <c r="C63" s="85"/>
      <c r="D63" s="85"/>
      <c r="E63" s="85"/>
      <c r="F63" s="85"/>
      <c r="G63" s="86"/>
      <c r="H63" s="86"/>
      <c r="I63" s="86"/>
      <c r="J63" s="59"/>
      <c r="K63" s="66"/>
      <c r="L63" s="66"/>
      <c r="M63" s="66"/>
      <c r="N63" s="66"/>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row>
    <row r="64" spans="1:65" s="2" customFormat="1" x14ac:dyDescent="0.25">
      <c r="A64" s="66"/>
      <c r="B64" s="85"/>
      <c r="C64" s="85"/>
      <c r="D64" s="85"/>
      <c r="E64" s="85"/>
      <c r="F64" s="85"/>
      <c r="G64" s="86"/>
      <c r="H64" s="86"/>
      <c r="I64" s="86"/>
      <c r="J64" s="59"/>
      <c r="K64" s="66"/>
      <c r="L64" s="66"/>
      <c r="M64" s="66"/>
      <c r="N64" s="66"/>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spans="1:65" s="2" customFormat="1" x14ac:dyDescent="0.25">
      <c r="A65" s="66"/>
      <c r="B65" s="85"/>
      <c r="C65" s="85"/>
      <c r="D65" s="85"/>
      <c r="E65" s="85"/>
      <c r="F65" s="85"/>
      <c r="G65" s="86"/>
      <c r="H65" s="86"/>
      <c r="I65" s="86"/>
      <c r="J65" s="59"/>
      <c r="K65" s="66"/>
      <c r="L65" s="66"/>
      <c r="M65" s="66"/>
      <c r="N65" s="66"/>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row>
    <row r="66" spans="1:65" s="2" customFormat="1" x14ac:dyDescent="0.25">
      <c r="A66" s="66"/>
      <c r="B66" s="85"/>
      <c r="C66" s="85"/>
      <c r="D66" s="85"/>
      <c r="E66" s="85"/>
      <c r="F66" s="85"/>
      <c r="G66" s="86"/>
      <c r="H66" s="86"/>
      <c r="I66" s="86"/>
      <c r="J66" s="59"/>
      <c r="K66" s="66"/>
      <c r="L66" s="66"/>
      <c r="M66" s="66"/>
      <c r="N66" s="66"/>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row>
    <row r="67" spans="1:65" s="2" customFormat="1" x14ac:dyDescent="0.25">
      <c r="A67" s="66"/>
      <c r="B67" s="85"/>
      <c r="C67" s="85"/>
      <c r="D67" s="85"/>
      <c r="E67" s="85"/>
      <c r="F67" s="85"/>
      <c r="G67" s="86"/>
      <c r="H67" s="86"/>
      <c r="I67" s="86"/>
      <c r="J67" s="59"/>
      <c r="K67" s="66"/>
      <c r="L67" s="66"/>
      <c r="M67" s="66"/>
      <c r="N67" s="66"/>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row>
    <row r="68" spans="1:65" s="2" customFormat="1" x14ac:dyDescent="0.25">
      <c r="A68" s="66"/>
      <c r="B68" s="85"/>
      <c r="C68" s="85"/>
      <c r="D68" s="85"/>
      <c r="E68" s="85"/>
      <c r="F68" s="85"/>
      <c r="G68" s="86"/>
      <c r="H68" s="86"/>
      <c r="I68" s="86"/>
      <c r="J68" s="59"/>
      <c r="K68" s="66"/>
      <c r="L68" s="66"/>
      <c r="M68" s="66"/>
      <c r="N68" s="66"/>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row>
    <row r="69" spans="1:65" s="2" customFormat="1" x14ac:dyDescent="0.25">
      <c r="A69" s="66"/>
      <c r="B69" s="85"/>
      <c r="C69" s="85"/>
      <c r="D69" s="85"/>
      <c r="E69" s="85"/>
      <c r="F69" s="85"/>
      <c r="G69" s="86"/>
      <c r="H69" s="86"/>
      <c r="I69" s="86"/>
      <c r="J69" s="59"/>
      <c r="K69" s="66"/>
      <c r="L69" s="66"/>
      <c r="M69" s="66"/>
      <c r="N69" s="66"/>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row>
    <row r="70" spans="1:65" s="2" customFormat="1" x14ac:dyDescent="0.25">
      <c r="A70" s="66"/>
      <c r="B70" s="85"/>
      <c r="C70" s="85"/>
      <c r="D70" s="85"/>
      <c r="E70" s="85"/>
      <c r="F70" s="85"/>
      <c r="G70" s="86"/>
      <c r="H70" s="86"/>
      <c r="I70" s="86"/>
      <c r="J70" s="59"/>
      <c r="K70" s="66"/>
      <c r="L70" s="66"/>
      <c r="M70" s="66"/>
      <c r="N70" s="66"/>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row>
    <row r="71" spans="1:65" s="2" customFormat="1" x14ac:dyDescent="0.25">
      <c r="A71" s="66"/>
      <c r="B71" s="85"/>
      <c r="C71" s="85"/>
      <c r="D71" s="85"/>
      <c r="E71" s="85"/>
      <c r="F71" s="85"/>
      <c r="G71" s="86"/>
      <c r="H71" s="86"/>
      <c r="I71" s="86"/>
      <c r="J71" s="59"/>
      <c r="K71" s="66"/>
      <c r="L71" s="66"/>
      <c r="M71" s="66"/>
      <c r="N71" s="66"/>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row>
    <row r="72" spans="1:65" s="2" customFormat="1" x14ac:dyDescent="0.25">
      <c r="A72" s="66"/>
      <c r="B72" s="85"/>
      <c r="C72" s="85"/>
      <c r="D72" s="85"/>
      <c r="E72" s="85"/>
      <c r="F72" s="85"/>
      <c r="G72" s="86"/>
      <c r="H72" s="86"/>
      <c r="I72" s="86"/>
      <c r="J72" s="59"/>
      <c r="K72" s="66"/>
      <c r="L72" s="66"/>
      <c r="M72" s="66"/>
      <c r="N72" s="66"/>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row>
    <row r="73" spans="1:65" s="2" customFormat="1" x14ac:dyDescent="0.25">
      <c r="A73" s="66"/>
      <c r="B73" s="85"/>
      <c r="C73" s="85"/>
      <c r="D73" s="85"/>
      <c r="E73" s="85"/>
      <c r="F73" s="85"/>
      <c r="G73" s="86"/>
      <c r="H73" s="86"/>
      <c r="I73" s="86"/>
      <c r="J73" s="59"/>
      <c r="K73" s="66"/>
      <c r="L73" s="66"/>
      <c r="M73" s="66"/>
      <c r="N73" s="66"/>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row>
    <row r="74" spans="1:65" s="2" customFormat="1" x14ac:dyDescent="0.25">
      <c r="A74" s="66"/>
      <c r="B74" s="85"/>
      <c r="C74" s="85"/>
      <c r="D74" s="85"/>
      <c r="E74" s="85"/>
      <c r="F74" s="85"/>
      <c r="G74" s="86"/>
      <c r="H74" s="86"/>
      <c r="I74" s="86"/>
      <c r="J74" s="59"/>
      <c r="K74" s="66"/>
      <c r="L74" s="66"/>
      <c r="M74" s="66"/>
      <c r="N74" s="66"/>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65" s="2" customFormat="1" x14ac:dyDescent="0.25">
      <c r="A75" s="66"/>
      <c r="B75" s="85"/>
      <c r="C75" s="85"/>
      <c r="D75" s="85"/>
      <c r="E75" s="85"/>
      <c r="F75" s="85"/>
      <c r="G75" s="86"/>
      <c r="H75" s="86"/>
      <c r="I75" s="86"/>
      <c r="J75" s="59"/>
      <c r="K75" s="66"/>
      <c r="L75" s="66"/>
      <c r="M75" s="66"/>
      <c r="N75" s="66"/>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row>
    <row r="76" spans="1:65" s="2" customFormat="1" x14ac:dyDescent="0.25">
      <c r="A76" s="66"/>
      <c r="B76" s="85"/>
      <c r="C76" s="85"/>
      <c r="D76" s="85"/>
      <c r="E76" s="85"/>
      <c r="F76" s="85"/>
      <c r="G76" s="86"/>
      <c r="H76" s="86"/>
      <c r="I76" s="86"/>
      <c r="J76" s="59"/>
      <c r="K76" s="66"/>
      <c r="L76" s="66"/>
      <c r="M76" s="66"/>
      <c r="N76" s="66"/>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row>
    <row r="77" spans="1:65" s="2" customFormat="1" x14ac:dyDescent="0.25">
      <c r="A77" s="66"/>
      <c r="B77" s="85"/>
      <c r="C77" s="85"/>
      <c r="D77" s="85"/>
      <c r="E77" s="85"/>
      <c r="F77" s="85"/>
      <c r="G77" s="86"/>
      <c r="H77" s="86"/>
      <c r="I77" s="86"/>
      <c r="J77" s="59"/>
      <c r="K77" s="66"/>
      <c r="L77" s="66"/>
      <c r="M77" s="66"/>
      <c r="N77" s="66"/>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row>
    <row r="78" spans="1:65" s="2" customFormat="1" x14ac:dyDescent="0.25">
      <c r="A78" s="66"/>
      <c r="B78" s="85"/>
      <c r="C78" s="85"/>
      <c r="D78" s="85"/>
      <c r="E78" s="85"/>
      <c r="F78" s="85"/>
      <c r="G78" s="86"/>
      <c r="H78" s="86"/>
      <c r="I78" s="86"/>
      <c r="J78" s="59"/>
      <c r="K78" s="66"/>
      <c r="L78" s="66"/>
      <c r="M78" s="66"/>
      <c r="N78" s="66"/>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row>
    <row r="79" spans="1:65" s="2" customFormat="1" x14ac:dyDescent="0.25">
      <c r="A79" s="66"/>
      <c r="B79" s="85"/>
      <c r="C79" s="85"/>
      <c r="D79" s="85"/>
      <c r="E79" s="85"/>
      <c r="F79" s="85"/>
      <c r="G79" s="86"/>
      <c r="H79" s="86"/>
      <c r="I79" s="86"/>
      <c r="J79" s="59"/>
      <c r="K79" s="66"/>
      <c r="L79" s="66"/>
      <c r="M79" s="66"/>
      <c r="N79" s="66"/>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row>
    <row r="80" spans="1:65" s="2" customFormat="1" x14ac:dyDescent="0.25">
      <c r="A80" s="66"/>
      <c r="B80" s="85"/>
      <c r="C80" s="85"/>
      <c r="D80" s="85"/>
      <c r="E80" s="85"/>
      <c r="F80" s="85"/>
      <c r="G80" s="86"/>
      <c r="H80" s="86"/>
      <c r="I80" s="86"/>
      <c r="J80" s="59"/>
      <c r="K80" s="66"/>
      <c r="L80" s="66"/>
      <c r="M80" s="66"/>
      <c r="N80" s="66"/>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row>
    <row r="81" spans="1:65" s="2" customFormat="1" x14ac:dyDescent="0.25">
      <c r="A81" s="66"/>
      <c r="B81" s="85"/>
      <c r="C81" s="85"/>
      <c r="D81" s="85"/>
      <c r="E81" s="85"/>
      <c r="F81" s="85"/>
      <c r="G81" s="86"/>
      <c r="H81" s="86"/>
      <c r="I81" s="86"/>
      <c r="J81" s="59"/>
      <c r="K81" s="66"/>
      <c r="L81" s="66"/>
      <c r="M81" s="66"/>
      <c r="N81" s="66"/>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row>
    <row r="82" spans="1:65" s="2" customFormat="1" x14ac:dyDescent="0.25">
      <c r="A82" s="66"/>
      <c r="B82" s="85"/>
      <c r="C82" s="85"/>
      <c r="D82" s="85"/>
      <c r="E82" s="85"/>
      <c r="F82" s="85"/>
      <c r="G82" s="86"/>
      <c r="H82" s="86"/>
      <c r="I82" s="86"/>
      <c r="J82" s="59"/>
      <c r="K82" s="66"/>
      <c r="L82" s="66"/>
      <c r="M82" s="66"/>
      <c r="N82" s="66"/>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row>
    <row r="83" spans="1:65" s="2" customFormat="1" x14ac:dyDescent="0.25">
      <c r="A83" s="66"/>
      <c r="B83" s="85"/>
      <c r="C83" s="85"/>
      <c r="D83" s="85"/>
      <c r="E83" s="85"/>
      <c r="F83" s="85"/>
      <c r="G83" s="86"/>
      <c r="H83" s="86"/>
      <c r="I83" s="86"/>
      <c r="J83" s="59"/>
      <c r="K83" s="66"/>
      <c r="L83" s="66"/>
      <c r="M83" s="66"/>
      <c r="N83" s="66"/>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row>
    <row r="84" spans="1:65" s="2" customFormat="1" x14ac:dyDescent="0.25">
      <c r="A84" s="66"/>
      <c r="B84" s="85"/>
      <c r="C84" s="85"/>
      <c r="D84" s="85"/>
      <c r="E84" s="85"/>
      <c r="F84" s="85"/>
      <c r="G84" s="86"/>
      <c r="H84" s="86"/>
      <c r="I84" s="86"/>
      <c r="J84" s="59"/>
      <c r="K84" s="66"/>
      <c r="L84" s="66"/>
      <c r="M84" s="66"/>
      <c r="N84" s="66"/>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s="2" customFormat="1" x14ac:dyDescent="0.25">
      <c r="A85" s="66"/>
      <c r="B85" s="85"/>
      <c r="C85" s="85"/>
      <c r="D85" s="85"/>
      <c r="E85" s="85"/>
      <c r="F85" s="85"/>
      <c r="G85" s="86"/>
      <c r="H85" s="86"/>
      <c r="I85" s="86"/>
      <c r="J85" s="59"/>
      <c r="K85" s="66"/>
      <c r="L85" s="66"/>
      <c r="M85" s="66"/>
      <c r="N85" s="66"/>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s="2" customFormat="1" x14ac:dyDescent="0.25">
      <c r="A86" s="66"/>
      <c r="B86" s="85"/>
      <c r="C86" s="85"/>
      <c r="D86" s="85"/>
      <c r="E86" s="85"/>
      <c r="F86" s="85"/>
      <c r="G86" s="86"/>
      <c r="H86" s="86"/>
      <c r="I86" s="86"/>
      <c r="J86" s="59"/>
      <c r="K86" s="66"/>
      <c r="L86" s="66"/>
      <c r="M86" s="66"/>
      <c r="N86" s="66"/>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5" s="2" customFormat="1" x14ac:dyDescent="0.25">
      <c r="A87" s="66"/>
      <c r="B87" s="85"/>
      <c r="C87" s="85"/>
      <c r="D87" s="85"/>
      <c r="E87" s="85"/>
      <c r="F87" s="85"/>
      <c r="G87" s="86"/>
      <c r="H87" s="86"/>
      <c r="I87" s="86"/>
      <c r="J87" s="59"/>
      <c r="K87" s="66"/>
      <c r="L87" s="66"/>
      <c r="M87" s="66"/>
      <c r="N87" s="66"/>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row>
    <row r="88" spans="1:65" s="2" customFormat="1" x14ac:dyDescent="0.25">
      <c r="A88" s="66"/>
      <c r="B88" s="85"/>
      <c r="C88" s="85"/>
      <c r="D88" s="85"/>
      <c r="E88" s="85"/>
      <c r="F88" s="85"/>
      <c r="G88" s="86"/>
      <c r="H88" s="86"/>
      <c r="I88" s="86"/>
      <c r="J88" s="59"/>
      <c r="K88" s="66"/>
      <c r="L88" s="66"/>
      <c r="M88" s="66"/>
      <c r="N88" s="66"/>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row>
    <row r="89" spans="1:65" s="2" customFormat="1" x14ac:dyDescent="0.25">
      <c r="A89" s="66"/>
      <c r="B89" s="85"/>
      <c r="C89" s="85"/>
      <c r="D89" s="85"/>
      <c r="E89" s="85"/>
      <c r="F89" s="85"/>
      <c r="G89" s="86"/>
      <c r="H89" s="86"/>
      <c r="I89" s="86"/>
      <c r="J89" s="59"/>
      <c r="K89" s="66"/>
      <c r="L89" s="66"/>
      <c r="M89" s="66"/>
      <c r="N89" s="66"/>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row>
    <row r="90" spans="1:65" s="2" customFormat="1" x14ac:dyDescent="0.25">
      <c r="A90" s="66"/>
      <c r="B90" s="85"/>
      <c r="C90" s="85"/>
      <c r="D90" s="85"/>
      <c r="E90" s="85"/>
      <c r="F90" s="85"/>
      <c r="G90" s="86"/>
      <c r="H90" s="86"/>
      <c r="I90" s="86"/>
      <c r="J90" s="59"/>
      <c r="K90" s="66"/>
      <c r="L90" s="66"/>
      <c r="M90" s="66"/>
      <c r="N90" s="66"/>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row>
    <row r="91" spans="1:65" s="2" customFormat="1" x14ac:dyDescent="0.25">
      <c r="A91" s="66"/>
      <c r="B91" s="85"/>
      <c r="C91" s="85"/>
      <c r="D91" s="85"/>
      <c r="E91" s="85"/>
      <c r="F91" s="85"/>
      <c r="G91" s="86"/>
      <c r="H91" s="86"/>
      <c r="I91" s="86"/>
      <c r="J91" s="59"/>
      <c r="K91" s="66"/>
      <c r="L91" s="66"/>
      <c r="M91" s="66"/>
      <c r="N91" s="66"/>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row>
    <row r="92" spans="1:65" s="2" customFormat="1" x14ac:dyDescent="0.25">
      <c r="A92" s="66"/>
      <c r="B92" s="85"/>
      <c r="C92" s="85"/>
      <c r="D92" s="85"/>
      <c r="E92" s="85"/>
      <c r="F92" s="85"/>
      <c r="G92" s="86"/>
      <c r="H92" s="86"/>
      <c r="I92" s="86"/>
      <c r="J92" s="59"/>
      <c r="K92" s="66"/>
      <c r="L92" s="66"/>
      <c r="M92" s="66"/>
      <c r="N92" s="66"/>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row>
    <row r="93" spans="1:65" s="2" customFormat="1" x14ac:dyDescent="0.25">
      <c r="A93" s="66"/>
      <c r="B93" s="85"/>
      <c r="C93" s="85"/>
      <c r="D93" s="85"/>
      <c r="E93" s="85"/>
      <c r="F93" s="85"/>
      <c r="G93" s="86"/>
      <c r="H93" s="86"/>
      <c r="I93" s="86"/>
      <c r="J93" s="59"/>
      <c r="K93" s="66"/>
      <c r="L93" s="66"/>
      <c r="M93" s="66"/>
      <c r="N93" s="66"/>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row>
    <row r="94" spans="1:65" s="2" customFormat="1" x14ac:dyDescent="0.25">
      <c r="A94" s="66"/>
      <c r="B94" s="85"/>
      <c r="C94" s="85"/>
      <c r="D94" s="85"/>
      <c r="E94" s="85"/>
      <c r="F94" s="85"/>
      <c r="G94" s="86"/>
      <c r="H94" s="86"/>
      <c r="I94" s="86"/>
      <c r="J94" s="59"/>
      <c r="K94" s="66"/>
      <c r="L94" s="66"/>
      <c r="M94" s="66"/>
      <c r="N94" s="66"/>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row>
    <row r="95" spans="1:65" s="2" customFormat="1" x14ac:dyDescent="0.25">
      <c r="A95" s="66"/>
      <c r="B95" s="85"/>
      <c r="C95" s="85"/>
      <c r="D95" s="85"/>
      <c r="E95" s="85"/>
      <c r="F95" s="85"/>
      <c r="G95" s="86"/>
      <c r="H95" s="86"/>
      <c r="I95" s="86"/>
      <c r="J95" s="59"/>
      <c r="K95" s="66"/>
      <c r="L95" s="66"/>
      <c r="M95" s="66"/>
      <c r="N95" s="66"/>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row>
    <row r="96" spans="1:65" s="2" customFormat="1" x14ac:dyDescent="0.25">
      <c r="A96" s="66"/>
      <c r="B96" s="85"/>
      <c r="C96" s="85"/>
      <c r="D96" s="85"/>
      <c r="E96" s="85"/>
      <c r="F96" s="85"/>
      <c r="G96" s="86"/>
      <c r="H96" s="86"/>
      <c r="I96" s="86"/>
      <c r="J96" s="59"/>
      <c r="K96" s="66"/>
      <c r="L96" s="66"/>
      <c r="M96" s="66"/>
      <c r="N96" s="66"/>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row>
    <row r="97" spans="1:65" s="2" customFormat="1" x14ac:dyDescent="0.25">
      <c r="A97" s="66"/>
      <c r="B97" s="85"/>
      <c r="C97" s="85"/>
      <c r="D97" s="85"/>
      <c r="E97" s="85"/>
      <c r="F97" s="85"/>
      <c r="G97" s="86"/>
      <c r="H97" s="86"/>
      <c r="I97" s="86"/>
      <c r="J97" s="59"/>
      <c r="K97" s="66"/>
      <c r="L97" s="66"/>
      <c r="M97" s="66"/>
      <c r="N97" s="66"/>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row>
    <row r="98" spans="1:65" s="2" customFormat="1" x14ac:dyDescent="0.25">
      <c r="A98" s="66"/>
      <c r="B98" s="85"/>
      <c r="C98" s="85"/>
      <c r="D98" s="85"/>
      <c r="E98" s="85"/>
      <c r="F98" s="85"/>
      <c r="G98" s="86"/>
      <c r="H98" s="86"/>
      <c r="I98" s="86"/>
      <c r="J98" s="59"/>
      <c r="K98" s="66"/>
      <c r="L98" s="66"/>
      <c r="M98" s="66"/>
      <c r="N98" s="66"/>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row>
    <row r="99" spans="1:65" s="2" customFormat="1" x14ac:dyDescent="0.25">
      <c r="A99" s="66"/>
      <c r="B99" s="85"/>
      <c r="C99" s="85"/>
      <c r="D99" s="85"/>
      <c r="E99" s="85"/>
      <c r="F99" s="85"/>
      <c r="G99" s="86"/>
      <c r="H99" s="86"/>
      <c r="I99" s="86"/>
      <c r="J99" s="59"/>
      <c r="K99" s="66"/>
      <c r="L99" s="66"/>
      <c r="M99" s="66"/>
      <c r="N99" s="66"/>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row>
    <row r="100" spans="1:65" s="2" customFormat="1" x14ac:dyDescent="0.25">
      <c r="A100" s="66"/>
      <c r="B100" s="85"/>
      <c r="C100" s="85"/>
      <c r="D100" s="85"/>
      <c r="E100" s="85"/>
      <c r="F100" s="85"/>
      <c r="G100" s="86"/>
      <c r="H100" s="86"/>
      <c r="I100" s="86"/>
      <c r="J100" s="59"/>
      <c r="K100" s="66"/>
      <c r="L100" s="66"/>
      <c r="M100" s="66"/>
      <c r="N100" s="66"/>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row>
    <row r="101" spans="1:65" s="2" customFormat="1" x14ac:dyDescent="0.25">
      <c r="A101" s="66"/>
      <c r="B101" s="85"/>
      <c r="C101" s="85"/>
      <c r="D101" s="85"/>
      <c r="E101" s="85"/>
      <c r="F101" s="85"/>
      <c r="G101" s="86"/>
      <c r="H101" s="86"/>
      <c r="I101" s="86"/>
      <c r="J101" s="59"/>
      <c r="K101" s="66"/>
      <c r="L101" s="66"/>
      <c r="M101" s="66"/>
      <c r="N101" s="66"/>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row>
    <row r="102" spans="1:65" s="2" customFormat="1" x14ac:dyDescent="0.25">
      <c r="A102" s="66"/>
      <c r="B102" s="85"/>
      <c r="C102" s="85"/>
      <c r="D102" s="85"/>
      <c r="E102" s="85"/>
      <c r="F102" s="85"/>
      <c r="G102" s="86"/>
      <c r="H102" s="86"/>
      <c r="I102" s="86"/>
      <c r="J102" s="59"/>
      <c r="K102" s="66"/>
      <c r="L102" s="66"/>
      <c r="M102" s="66"/>
      <c r="N102" s="66"/>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row>
    <row r="103" spans="1:65" s="2" customFormat="1" x14ac:dyDescent="0.25">
      <c r="A103" s="66"/>
      <c r="B103" s="85"/>
      <c r="C103" s="85"/>
      <c r="D103" s="85"/>
      <c r="E103" s="85"/>
      <c r="F103" s="85"/>
      <c r="G103" s="86"/>
      <c r="H103" s="86"/>
      <c r="I103" s="86"/>
      <c r="J103" s="59"/>
      <c r="K103" s="66"/>
      <c r="L103" s="66"/>
      <c r="M103" s="66"/>
      <c r="N103" s="66"/>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row>
    <row r="104" spans="1:65" s="2" customFormat="1" x14ac:dyDescent="0.25">
      <c r="A104" s="66"/>
      <c r="B104" s="85"/>
      <c r="C104" s="85"/>
      <c r="D104" s="85"/>
      <c r="E104" s="85"/>
      <c r="F104" s="85"/>
      <c r="G104" s="86"/>
      <c r="H104" s="86"/>
      <c r="I104" s="86"/>
      <c r="J104" s="59"/>
      <c r="K104" s="66"/>
      <c r="L104" s="66"/>
      <c r="M104" s="66"/>
      <c r="N104" s="66"/>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row>
    <row r="105" spans="1:65" s="2" customFormat="1" x14ac:dyDescent="0.25">
      <c r="A105" s="66"/>
      <c r="B105" s="85"/>
      <c r="C105" s="85"/>
      <c r="D105" s="85"/>
      <c r="E105" s="85"/>
      <c r="F105" s="85"/>
      <c r="G105" s="86"/>
      <c r="H105" s="86"/>
      <c r="I105" s="86"/>
      <c r="J105" s="59"/>
      <c r="K105" s="66"/>
      <c r="L105" s="66"/>
      <c r="M105" s="66"/>
      <c r="N105" s="66"/>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row>
    <row r="106" spans="1:65" s="2" customFormat="1" x14ac:dyDescent="0.25">
      <c r="A106" s="66"/>
      <c r="B106" s="85"/>
      <c r="C106" s="85"/>
      <c r="D106" s="85"/>
      <c r="E106" s="85"/>
      <c r="F106" s="85"/>
      <c r="G106" s="86"/>
      <c r="H106" s="86"/>
      <c r="I106" s="86"/>
      <c r="J106" s="59"/>
      <c r="K106" s="66"/>
      <c r="L106" s="66"/>
      <c r="M106" s="66"/>
      <c r="N106" s="66"/>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row>
    <row r="107" spans="1:65" s="2" customFormat="1" x14ac:dyDescent="0.25">
      <c r="A107" s="66"/>
      <c r="B107" s="85"/>
      <c r="C107" s="85"/>
      <c r="D107" s="85"/>
      <c r="E107" s="85"/>
      <c r="F107" s="85"/>
      <c r="G107" s="86"/>
      <c r="H107" s="86"/>
      <c r="I107" s="86"/>
      <c r="J107" s="59"/>
      <c r="K107" s="66"/>
      <c r="L107" s="66"/>
      <c r="M107" s="66"/>
      <c r="N107" s="6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row>
    <row r="108" spans="1:65" s="2" customFormat="1" x14ac:dyDescent="0.25">
      <c r="A108" s="66"/>
      <c r="B108" s="85"/>
      <c r="C108" s="85"/>
      <c r="D108" s="85"/>
      <c r="E108" s="85"/>
      <c r="F108" s="85"/>
      <c r="G108" s="86"/>
      <c r="H108" s="86"/>
      <c r="I108" s="86"/>
      <c r="J108" s="59"/>
      <c r="K108" s="66"/>
      <c r="L108" s="66"/>
      <c r="M108" s="66"/>
      <c r="N108" s="66"/>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row>
    <row r="109" spans="1:65" s="2" customFormat="1" x14ac:dyDescent="0.25">
      <c r="A109" s="66"/>
      <c r="B109" s="85"/>
      <c r="C109" s="85"/>
      <c r="D109" s="85"/>
      <c r="E109" s="85"/>
      <c r="F109" s="85"/>
      <c r="G109" s="86"/>
      <c r="H109" s="86"/>
      <c r="I109" s="86"/>
      <c r="J109" s="59"/>
      <c r="K109" s="66"/>
      <c r="L109" s="66"/>
      <c r="M109" s="66"/>
      <c r="N109" s="66"/>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row>
    <row r="110" spans="1:65" s="2" customFormat="1" x14ac:dyDescent="0.25">
      <c r="A110" s="66"/>
      <c r="B110" s="85"/>
      <c r="C110" s="85"/>
      <c r="D110" s="85"/>
      <c r="E110" s="85"/>
      <c r="F110" s="85"/>
      <c r="G110" s="86"/>
      <c r="H110" s="86"/>
      <c r="I110" s="86"/>
      <c r="J110" s="59"/>
      <c r="K110" s="66"/>
      <c r="L110" s="66"/>
      <c r="M110" s="66"/>
      <c r="N110" s="66"/>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row>
    <row r="111" spans="1:65" s="2" customFormat="1" x14ac:dyDescent="0.25">
      <c r="A111" s="66"/>
      <c r="B111" s="85"/>
      <c r="C111" s="85"/>
      <c r="D111" s="85"/>
      <c r="E111" s="85"/>
      <c r="F111" s="85"/>
      <c r="G111" s="86"/>
      <c r="H111" s="86"/>
      <c r="I111" s="86"/>
      <c r="J111" s="59"/>
      <c r="K111" s="66"/>
      <c r="L111" s="66"/>
      <c r="M111" s="66"/>
      <c r="N111" s="66"/>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row>
    <row r="112" spans="1:65" s="2" customFormat="1" x14ac:dyDescent="0.25">
      <c r="A112" s="66"/>
      <c r="B112" s="85"/>
      <c r="C112" s="85"/>
      <c r="D112" s="85"/>
      <c r="E112" s="85"/>
      <c r="F112" s="85"/>
      <c r="G112" s="86"/>
      <c r="H112" s="86"/>
      <c r="I112" s="86"/>
      <c r="J112" s="59"/>
      <c r="K112" s="66"/>
      <c r="L112" s="66"/>
      <c r="M112" s="66"/>
      <c r="N112" s="66"/>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row>
    <row r="113" spans="1:65" s="2" customFormat="1" x14ac:dyDescent="0.25">
      <c r="A113" s="66"/>
      <c r="B113" s="85"/>
      <c r="C113" s="85"/>
      <c r="D113" s="85"/>
      <c r="E113" s="85"/>
      <c r="F113" s="85"/>
      <c r="G113" s="86"/>
      <c r="H113" s="86"/>
      <c r="I113" s="86"/>
      <c r="J113" s="59"/>
      <c r="K113" s="66"/>
      <c r="L113" s="66"/>
      <c r="M113" s="66"/>
      <c r="N113" s="66"/>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row>
    <row r="114" spans="1:65" s="2" customFormat="1" x14ac:dyDescent="0.25">
      <c r="A114" s="66"/>
      <c r="B114" s="85"/>
      <c r="C114" s="85"/>
      <c r="D114" s="85"/>
      <c r="E114" s="85"/>
      <c r="F114" s="85"/>
      <c r="G114" s="86"/>
      <c r="H114" s="86"/>
      <c r="I114" s="86"/>
      <c r="J114" s="59"/>
      <c r="K114" s="66"/>
      <c r="L114" s="66"/>
      <c r="M114" s="66"/>
      <c r="N114" s="66"/>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row>
    <row r="115" spans="1:65" s="2" customFormat="1" x14ac:dyDescent="0.25">
      <c r="A115" s="66"/>
      <c r="B115" s="85"/>
      <c r="C115" s="85"/>
      <c r="D115" s="85"/>
      <c r="E115" s="85"/>
      <c r="F115" s="85"/>
      <c r="G115" s="86"/>
      <c r="H115" s="86"/>
      <c r="I115" s="86"/>
      <c r="J115" s="59"/>
      <c r="K115" s="66"/>
      <c r="L115" s="66"/>
      <c r="M115" s="66"/>
      <c r="N115" s="66"/>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row>
    <row r="116" spans="1:65" s="2" customFormat="1" x14ac:dyDescent="0.25">
      <c r="A116" s="66"/>
      <c r="B116" s="85"/>
      <c r="C116" s="85"/>
      <c r="D116" s="85"/>
      <c r="E116" s="85"/>
      <c r="F116" s="85"/>
      <c r="G116" s="86"/>
      <c r="H116" s="86"/>
      <c r="I116" s="86"/>
      <c r="J116" s="59"/>
      <c r="K116" s="66"/>
      <c r="L116" s="66"/>
      <c r="M116" s="66"/>
      <c r="N116" s="66"/>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row>
    <row r="117" spans="1:65" s="2" customFormat="1" x14ac:dyDescent="0.25">
      <c r="A117" s="66"/>
      <c r="B117" s="85"/>
      <c r="C117" s="85"/>
      <c r="D117" s="85"/>
      <c r="E117" s="85"/>
      <c r="F117" s="85"/>
      <c r="G117" s="86"/>
      <c r="H117" s="86"/>
      <c r="I117" s="86"/>
      <c r="J117" s="59"/>
      <c r="K117" s="66"/>
      <c r="L117" s="66"/>
      <c r="M117" s="66"/>
      <c r="N117" s="66"/>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row>
    <row r="118" spans="1:65" s="2" customFormat="1" x14ac:dyDescent="0.25">
      <c r="A118" s="66"/>
      <c r="B118" s="85"/>
      <c r="C118" s="85"/>
      <c r="D118" s="85"/>
      <c r="E118" s="85"/>
      <c r="F118" s="85"/>
      <c r="G118" s="86"/>
      <c r="H118" s="86"/>
      <c r="I118" s="86"/>
      <c r="J118" s="59"/>
      <c r="K118" s="66"/>
      <c r="L118" s="66"/>
      <c r="M118" s="66"/>
      <c r="N118" s="66"/>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row>
    <row r="119" spans="1:65" s="2" customFormat="1" x14ac:dyDescent="0.25">
      <c r="A119" s="66"/>
      <c r="B119" s="85"/>
      <c r="C119" s="85"/>
      <c r="D119" s="85"/>
      <c r="E119" s="85"/>
      <c r="F119" s="85"/>
      <c r="G119" s="86"/>
      <c r="H119" s="86"/>
      <c r="I119" s="86"/>
      <c r="J119" s="59"/>
      <c r="K119" s="66"/>
      <c r="L119" s="66"/>
      <c r="M119" s="66"/>
      <c r="N119" s="66"/>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row>
    <row r="120" spans="1:65" s="2" customFormat="1" x14ac:dyDescent="0.25">
      <c r="A120" s="66"/>
      <c r="B120" s="85"/>
      <c r="C120" s="85"/>
      <c r="D120" s="85"/>
      <c r="E120" s="85"/>
      <c r="F120" s="85"/>
      <c r="G120" s="86"/>
      <c r="H120" s="86"/>
      <c r="I120" s="86"/>
      <c r="J120" s="59"/>
      <c r="K120" s="66"/>
      <c r="L120" s="66"/>
      <c r="M120" s="66"/>
      <c r="N120" s="66"/>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row>
    <row r="121" spans="1:65" s="2" customFormat="1" x14ac:dyDescent="0.25">
      <c r="A121" s="66"/>
      <c r="B121" s="85"/>
      <c r="C121" s="85"/>
      <c r="D121" s="85"/>
      <c r="E121" s="85"/>
      <c r="F121" s="85"/>
      <c r="G121" s="86"/>
      <c r="H121" s="86"/>
      <c r="I121" s="86"/>
      <c r="J121" s="59"/>
      <c r="K121" s="66"/>
      <c r="L121" s="66"/>
      <c r="M121" s="66"/>
      <c r="N121" s="66"/>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row>
    <row r="122" spans="1:65" s="2" customFormat="1" x14ac:dyDescent="0.25">
      <c r="A122" s="66"/>
      <c r="B122" s="85"/>
      <c r="C122" s="85"/>
      <c r="D122" s="85"/>
      <c r="E122" s="85"/>
      <c r="F122" s="85"/>
      <c r="G122" s="86"/>
      <c r="H122" s="86"/>
      <c r="I122" s="86"/>
      <c r="J122" s="59"/>
      <c r="K122" s="66"/>
      <c r="L122" s="66"/>
      <c r="M122" s="66"/>
      <c r="N122" s="66"/>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row>
    <row r="123" spans="1:65" s="2" customFormat="1" x14ac:dyDescent="0.25">
      <c r="A123" s="66"/>
      <c r="B123" s="85"/>
      <c r="C123" s="85"/>
      <c r="D123" s="85"/>
      <c r="E123" s="85"/>
      <c r="F123" s="85"/>
      <c r="G123" s="86"/>
      <c r="H123" s="86"/>
      <c r="I123" s="86"/>
      <c r="J123" s="59"/>
      <c r="K123" s="66"/>
      <c r="L123" s="66"/>
      <c r="M123" s="66"/>
      <c r="N123" s="66"/>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row>
    <row r="124" spans="1:65" s="2" customFormat="1" x14ac:dyDescent="0.25">
      <c r="A124" s="66"/>
      <c r="B124" s="85"/>
      <c r="C124" s="85"/>
      <c r="D124" s="85"/>
      <c r="E124" s="85"/>
      <c r="F124" s="85"/>
      <c r="G124" s="86"/>
      <c r="H124" s="86"/>
      <c r="I124" s="86"/>
      <c r="J124" s="59"/>
      <c r="K124" s="66"/>
      <c r="L124" s="66"/>
      <c r="M124" s="66"/>
      <c r="N124" s="66"/>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row>
    <row r="125" spans="1:65" s="2" customFormat="1" x14ac:dyDescent="0.25">
      <c r="A125" s="66"/>
      <c r="B125" s="85"/>
      <c r="C125" s="85"/>
      <c r="D125" s="85"/>
      <c r="E125" s="85"/>
      <c r="F125" s="85"/>
      <c r="G125" s="86"/>
      <c r="H125" s="86"/>
      <c r="I125" s="86"/>
      <c r="J125" s="59"/>
      <c r="K125" s="66"/>
      <c r="L125" s="66"/>
      <c r="M125" s="66"/>
      <c r="N125" s="66"/>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row>
    <row r="126" spans="1:65" s="2" customFormat="1" x14ac:dyDescent="0.25">
      <c r="A126" s="66"/>
      <c r="B126" s="85"/>
      <c r="C126" s="85"/>
      <c r="D126" s="85"/>
      <c r="E126" s="85"/>
      <c r="F126" s="85"/>
      <c r="G126" s="86"/>
      <c r="H126" s="86"/>
      <c r="I126" s="86"/>
      <c r="J126" s="59"/>
      <c r="K126" s="66"/>
      <c r="L126" s="66"/>
      <c r="M126" s="66"/>
      <c r="N126" s="66"/>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row>
    <row r="127" spans="1:65" s="2" customFormat="1" x14ac:dyDescent="0.25">
      <c r="A127" s="66"/>
      <c r="B127" s="85"/>
      <c r="C127" s="85"/>
      <c r="D127" s="85"/>
      <c r="E127" s="85"/>
      <c r="F127" s="85"/>
      <c r="G127" s="86"/>
      <c r="H127" s="86"/>
      <c r="I127" s="86"/>
      <c r="J127" s="59"/>
      <c r="K127" s="66"/>
      <c r="L127" s="66"/>
      <c r="M127" s="66"/>
      <c r="N127" s="66"/>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row>
    <row r="128" spans="1:65" s="2" customFormat="1" x14ac:dyDescent="0.25">
      <c r="A128" s="66"/>
      <c r="B128" s="85"/>
      <c r="C128" s="85"/>
      <c r="D128" s="85"/>
      <c r="E128" s="85"/>
      <c r="F128" s="85"/>
      <c r="G128" s="86"/>
      <c r="H128" s="86"/>
      <c r="I128" s="86"/>
      <c r="J128" s="59"/>
      <c r="K128" s="66"/>
      <c r="L128" s="66"/>
      <c r="M128" s="66"/>
      <c r="N128" s="66"/>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row>
    <row r="129" spans="1:65" s="2" customFormat="1" x14ac:dyDescent="0.25">
      <c r="A129" s="66"/>
      <c r="B129" s="85"/>
      <c r="C129" s="85"/>
      <c r="D129" s="85"/>
      <c r="E129" s="85"/>
      <c r="F129" s="85"/>
      <c r="G129" s="86"/>
      <c r="H129" s="86"/>
      <c r="I129" s="86"/>
      <c r="J129" s="59"/>
      <c r="K129" s="66"/>
      <c r="L129" s="66"/>
      <c r="M129" s="66"/>
      <c r="N129" s="66"/>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row>
    <row r="130" spans="1:65" s="2" customFormat="1" x14ac:dyDescent="0.25">
      <c r="A130" s="66"/>
      <c r="B130" s="85"/>
      <c r="C130" s="85"/>
      <c r="D130" s="85"/>
      <c r="E130" s="85"/>
      <c r="F130" s="85"/>
      <c r="G130" s="86"/>
      <c r="H130" s="86"/>
      <c r="I130" s="86"/>
      <c r="J130" s="59"/>
      <c r="K130" s="66"/>
      <c r="L130" s="66"/>
      <c r="M130" s="66"/>
      <c r="N130" s="66"/>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row>
    <row r="131" spans="1:65" s="2" customFormat="1" x14ac:dyDescent="0.25">
      <c r="A131" s="66"/>
      <c r="B131" s="85"/>
      <c r="C131" s="85"/>
      <c r="D131" s="85"/>
      <c r="E131" s="85"/>
      <c r="F131" s="85"/>
      <c r="G131" s="86"/>
      <c r="H131" s="86"/>
      <c r="I131" s="86"/>
      <c r="J131" s="59"/>
      <c r="K131" s="66"/>
      <c r="L131" s="66"/>
      <c r="M131" s="66"/>
      <c r="N131" s="66"/>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row>
    <row r="132" spans="1:65" s="2" customFormat="1" x14ac:dyDescent="0.25">
      <c r="A132" s="66"/>
      <c r="B132" s="85"/>
      <c r="C132" s="85"/>
      <c r="D132" s="85"/>
      <c r="E132" s="85"/>
      <c r="F132" s="85"/>
      <c r="G132" s="86"/>
      <c r="H132" s="86"/>
      <c r="I132" s="86"/>
      <c r="J132" s="59"/>
      <c r="K132" s="66"/>
      <c r="L132" s="66"/>
      <c r="M132" s="66"/>
      <c r="N132" s="66"/>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row>
    <row r="133" spans="1:65" s="2" customFormat="1" x14ac:dyDescent="0.25">
      <c r="A133" s="66"/>
      <c r="B133" s="85"/>
      <c r="C133" s="85"/>
      <c r="D133" s="85"/>
      <c r="E133" s="85"/>
      <c r="F133" s="85"/>
      <c r="G133" s="86"/>
      <c r="H133" s="86"/>
      <c r="I133" s="86"/>
      <c r="J133" s="59"/>
      <c r="K133" s="66"/>
      <c r="L133" s="66"/>
      <c r="M133" s="66"/>
      <c r="N133" s="66"/>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row>
    <row r="134" spans="1:65" s="2" customFormat="1" x14ac:dyDescent="0.25">
      <c r="A134" s="66"/>
      <c r="B134" s="85"/>
      <c r="C134" s="85"/>
      <c r="D134" s="85"/>
      <c r="E134" s="85"/>
      <c r="F134" s="85"/>
      <c r="G134" s="86"/>
      <c r="H134" s="86"/>
      <c r="I134" s="86"/>
      <c r="J134" s="59"/>
      <c r="K134" s="66"/>
      <c r="L134" s="66"/>
      <c r="M134" s="66"/>
      <c r="N134" s="66"/>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row>
    <row r="135" spans="1:65" s="2" customFormat="1" x14ac:dyDescent="0.25">
      <c r="A135" s="66"/>
      <c r="B135" s="85"/>
      <c r="C135" s="85"/>
      <c r="D135" s="85"/>
      <c r="E135" s="85"/>
      <c r="F135" s="85"/>
      <c r="G135" s="86"/>
      <c r="H135" s="86"/>
      <c r="I135" s="86"/>
      <c r="J135" s="59"/>
      <c r="K135" s="66"/>
      <c r="L135" s="66"/>
      <c r="M135" s="66"/>
      <c r="N135" s="66"/>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row>
    <row r="136" spans="1:65" s="2" customFormat="1" x14ac:dyDescent="0.25">
      <c r="A136" s="66"/>
      <c r="B136" s="85"/>
      <c r="C136" s="85"/>
      <c r="D136" s="85"/>
      <c r="E136" s="85"/>
      <c r="F136" s="85"/>
      <c r="G136" s="86"/>
      <c r="H136" s="86"/>
      <c r="I136" s="86"/>
      <c r="J136" s="59"/>
      <c r="K136" s="66"/>
      <c r="L136" s="66"/>
      <c r="M136" s="66"/>
      <c r="N136" s="66"/>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row>
    <row r="137" spans="1:65" s="2" customFormat="1" x14ac:dyDescent="0.25">
      <c r="A137" s="66"/>
      <c r="B137" s="85"/>
      <c r="C137" s="85"/>
      <c r="D137" s="85"/>
      <c r="E137" s="85"/>
      <c r="F137" s="85"/>
      <c r="G137" s="86"/>
      <c r="H137" s="86"/>
      <c r="I137" s="86"/>
      <c r="J137" s="59"/>
      <c r="K137" s="66"/>
      <c r="L137" s="66"/>
      <c r="M137" s="66"/>
      <c r="N137" s="66"/>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row>
    <row r="138" spans="1:65" s="2" customFormat="1" x14ac:dyDescent="0.25">
      <c r="A138" s="66"/>
      <c r="B138" s="85"/>
      <c r="C138" s="85"/>
      <c r="D138" s="85"/>
      <c r="E138" s="85"/>
      <c r="F138" s="85"/>
      <c r="G138" s="86"/>
      <c r="H138" s="86"/>
      <c r="I138" s="86"/>
      <c r="J138" s="59"/>
      <c r="K138" s="66"/>
      <c r="L138" s="66"/>
      <c r="M138" s="66"/>
      <c r="N138" s="66"/>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row>
    <row r="139" spans="1:65" s="2" customFormat="1" x14ac:dyDescent="0.25">
      <c r="A139" s="66"/>
      <c r="B139" s="85"/>
      <c r="C139" s="85"/>
      <c r="D139" s="85"/>
      <c r="E139" s="85"/>
      <c r="F139" s="85"/>
      <c r="G139" s="86"/>
      <c r="H139" s="86"/>
      <c r="I139" s="86"/>
      <c r="J139" s="59"/>
      <c r="K139" s="66"/>
      <c r="L139" s="66"/>
      <c r="M139" s="66"/>
      <c r="N139" s="66"/>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row>
    <row r="140" spans="1:65" s="2" customFormat="1" x14ac:dyDescent="0.25">
      <c r="A140" s="66"/>
      <c r="B140" s="85"/>
      <c r="C140" s="85"/>
      <c r="D140" s="85"/>
      <c r="E140" s="85"/>
      <c r="F140" s="85"/>
      <c r="G140" s="86"/>
      <c r="H140" s="86"/>
      <c r="I140" s="86"/>
      <c r="J140" s="59"/>
      <c r="K140" s="66"/>
      <c r="L140" s="66"/>
      <c r="M140" s="66"/>
      <c r="N140" s="66"/>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row>
    <row r="141" spans="1:65" s="2" customFormat="1" x14ac:dyDescent="0.25">
      <c r="A141" s="66"/>
      <c r="B141" s="85"/>
      <c r="C141" s="85"/>
      <c r="D141" s="85"/>
      <c r="E141" s="85"/>
      <c r="F141" s="85"/>
      <c r="G141" s="86"/>
      <c r="H141" s="86"/>
      <c r="I141" s="86"/>
      <c r="J141" s="59"/>
      <c r="K141" s="66"/>
      <c r="L141" s="66"/>
      <c r="M141" s="66"/>
      <c r="N141" s="66"/>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row>
    <row r="142" spans="1:65" s="2" customFormat="1" x14ac:dyDescent="0.25">
      <c r="A142" s="66"/>
      <c r="B142" s="85"/>
      <c r="C142" s="85"/>
      <c r="D142" s="85"/>
      <c r="E142" s="85"/>
      <c r="F142" s="85"/>
      <c r="G142" s="86"/>
      <c r="H142" s="86"/>
      <c r="I142" s="86"/>
      <c r="J142" s="59"/>
      <c r="K142" s="66"/>
      <c r="L142" s="66"/>
      <c r="M142" s="66"/>
      <c r="N142" s="66"/>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row>
    <row r="143" spans="1:65" s="2" customFormat="1" x14ac:dyDescent="0.25">
      <c r="A143" s="66"/>
      <c r="B143" s="85"/>
      <c r="C143" s="85"/>
      <c r="D143" s="85"/>
      <c r="E143" s="85"/>
      <c r="F143" s="85"/>
      <c r="G143" s="86"/>
      <c r="H143" s="86"/>
      <c r="I143" s="86"/>
      <c r="J143" s="59"/>
      <c r="K143" s="66"/>
      <c r="L143" s="66"/>
      <c r="M143" s="66"/>
      <c r="N143" s="66"/>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row>
    <row r="144" spans="1:65" s="2" customFormat="1" x14ac:dyDescent="0.25">
      <c r="A144" s="66"/>
      <c r="B144" s="85"/>
      <c r="C144" s="85"/>
      <c r="D144" s="85"/>
      <c r="E144" s="85"/>
      <c r="F144" s="85"/>
      <c r="G144" s="86"/>
      <c r="H144" s="86"/>
      <c r="I144" s="86"/>
      <c r="J144" s="59"/>
      <c r="K144" s="66"/>
      <c r="L144" s="66"/>
      <c r="M144" s="66"/>
      <c r="N144" s="66"/>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row>
    <row r="145" spans="1:65" s="2" customFormat="1" x14ac:dyDescent="0.25">
      <c r="A145" s="66"/>
      <c r="B145" s="85"/>
      <c r="C145" s="85"/>
      <c r="D145" s="85"/>
      <c r="E145" s="85"/>
      <c r="F145" s="85"/>
      <c r="G145" s="86"/>
      <c r="H145" s="86"/>
      <c r="I145" s="86"/>
      <c r="J145" s="59"/>
      <c r="K145" s="66"/>
      <c r="L145" s="66"/>
      <c r="M145" s="66"/>
      <c r="N145" s="66"/>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row>
    <row r="146" spans="1:65" s="2" customFormat="1" x14ac:dyDescent="0.25">
      <c r="A146" s="66"/>
      <c r="B146" s="85"/>
      <c r="C146" s="85"/>
      <c r="D146" s="85"/>
      <c r="E146" s="85"/>
      <c r="F146" s="85"/>
      <c r="G146" s="86"/>
      <c r="H146" s="86"/>
      <c r="I146" s="86"/>
      <c r="J146" s="59"/>
      <c r="K146" s="66"/>
      <c r="L146" s="66"/>
      <c r="M146" s="66"/>
      <c r="N146" s="66"/>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row>
    <row r="147" spans="1:65" s="2" customFormat="1" x14ac:dyDescent="0.25">
      <c r="A147" s="66"/>
      <c r="B147" s="85"/>
      <c r="C147" s="85"/>
      <c r="D147" s="85"/>
      <c r="E147" s="85"/>
      <c r="F147" s="85"/>
      <c r="G147" s="86"/>
      <c r="H147" s="86"/>
      <c r="I147" s="86"/>
      <c r="J147" s="59"/>
      <c r="K147" s="66"/>
      <c r="L147" s="66"/>
      <c r="M147" s="66"/>
      <c r="N147" s="66"/>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row>
    <row r="148" spans="1:65" s="2" customFormat="1" x14ac:dyDescent="0.25">
      <c r="A148" s="66"/>
      <c r="B148" s="85"/>
      <c r="C148" s="85"/>
      <c r="D148" s="85"/>
      <c r="E148" s="85"/>
      <c r="F148" s="85"/>
      <c r="G148" s="86"/>
      <c r="H148" s="86"/>
      <c r="I148" s="86"/>
      <c r="J148" s="59"/>
      <c r="K148" s="66"/>
      <c r="L148" s="66"/>
      <c r="M148" s="66"/>
      <c r="N148" s="66"/>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row>
    <row r="149" spans="1:65" s="2" customFormat="1" x14ac:dyDescent="0.25">
      <c r="A149" s="66"/>
      <c r="B149" s="85"/>
      <c r="C149" s="85"/>
      <c r="D149" s="85"/>
      <c r="E149" s="85"/>
      <c r="F149" s="85"/>
      <c r="G149" s="86"/>
      <c r="H149" s="86"/>
      <c r="I149" s="86"/>
      <c r="J149" s="59"/>
      <c r="K149" s="66"/>
      <c r="L149" s="66"/>
      <c r="M149" s="66"/>
      <c r="N149" s="66"/>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row>
    <row r="150" spans="1:65" s="2" customFormat="1" x14ac:dyDescent="0.25">
      <c r="A150" s="66"/>
      <c r="B150" s="85"/>
      <c r="C150" s="85"/>
      <c r="D150" s="85"/>
      <c r="E150" s="85"/>
      <c r="F150" s="85"/>
      <c r="G150" s="86"/>
      <c r="H150" s="86"/>
      <c r="I150" s="86"/>
      <c r="J150" s="59"/>
      <c r="K150" s="66"/>
      <c r="L150" s="66"/>
      <c r="M150" s="66"/>
      <c r="N150" s="66"/>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row>
    <row r="151" spans="1:65" s="2" customFormat="1" x14ac:dyDescent="0.25">
      <c r="A151" s="66"/>
      <c r="B151" s="85"/>
      <c r="C151" s="85"/>
      <c r="D151" s="85"/>
      <c r="E151" s="85"/>
      <c r="F151" s="85"/>
      <c r="G151" s="86"/>
      <c r="H151" s="86"/>
      <c r="I151" s="86"/>
      <c r="J151" s="59"/>
      <c r="K151" s="66"/>
      <c r="L151" s="66"/>
      <c r="M151" s="66"/>
      <c r="N151" s="66"/>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row>
    <row r="152" spans="1:65" s="2" customFormat="1" x14ac:dyDescent="0.25">
      <c r="A152" s="66"/>
      <c r="B152" s="85"/>
      <c r="C152" s="85"/>
      <c r="D152" s="85"/>
      <c r="E152" s="85"/>
      <c r="F152" s="85"/>
      <c r="G152" s="86"/>
      <c r="H152" s="86"/>
      <c r="I152" s="86"/>
      <c r="J152" s="59"/>
      <c r="K152" s="66"/>
      <c r="L152" s="66"/>
      <c r="M152" s="66"/>
      <c r="N152" s="66"/>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row>
    <row r="153" spans="1:65" s="2" customFormat="1" x14ac:dyDescent="0.25">
      <c r="A153" s="66"/>
      <c r="B153" s="85"/>
      <c r="C153" s="85"/>
      <c r="D153" s="85"/>
      <c r="E153" s="85"/>
      <c r="F153" s="85"/>
      <c r="G153" s="86"/>
      <c r="H153" s="86"/>
      <c r="I153" s="86"/>
      <c r="J153" s="59"/>
      <c r="K153" s="66"/>
      <c r="L153" s="66"/>
      <c r="M153" s="66"/>
      <c r="N153" s="66"/>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row>
    <row r="154" spans="1:65" s="2" customFormat="1" x14ac:dyDescent="0.25">
      <c r="A154" s="66"/>
      <c r="B154" s="85"/>
      <c r="C154" s="85"/>
      <c r="D154" s="85"/>
      <c r="E154" s="85"/>
      <c r="F154" s="85"/>
      <c r="G154" s="86"/>
      <c r="H154" s="86"/>
      <c r="I154" s="86"/>
      <c r="J154" s="59"/>
      <c r="K154" s="66"/>
      <c r="L154" s="66"/>
      <c r="M154" s="66"/>
      <c r="N154" s="66"/>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row>
    <row r="155" spans="1:65" s="2" customFormat="1" x14ac:dyDescent="0.25">
      <c r="A155" s="66"/>
      <c r="B155" s="85"/>
      <c r="C155" s="85"/>
      <c r="D155" s="85"/>
      <c r="E155" s="85"/>
      <c r="F155" s="85"/>
      <c r="G155" s="86"/>
      <c r="H155" s="86"/>
      <c r="I155" s="86"/>
      <c r="J155" s="59"/>
      <c r="K155" s="66"/>
      <c r="L155" s="66"/>
      <c r="M155" s="66"/>
      <c r="N155" s="66"/>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row>
    <row r="156" spans="1:65" s="2" customFormat="1" x14ac:dyDescent="0.25">
      <c r="A156" s="66"/>
      <c r="B156" s="85"/>
      <c r="C156" s="85"/>
      <c r="D156" s="85"/>
      <c r="E156" s="85"/>
      <c r="F156" s="85"/>
      <c r="G156" s="86"/>
      <c r="H156" s="86"/>
      <c r="I156" s="86"/>
      <c r="J156" s="59"/>
      <c r="K156" s="66"/>
      <c r="L156" s="66"/>
      <c r="M156" s="66"/>
      <c r="N156" s="66"/>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row>
    <row r="157" spans="1:65" s="2" customFormat="1" x14ac:dyDescent="0.25">
      <c r="A157" s="66"/>
      <c r="B157" s="85"/>
      <c r="C157" s="85"/>
      <c r="D157" s="85"/>
      <c r="E157" s="85"/>
      <c r="F157" s="85"/>
      <c r="G157" s="86"/>
      <c r="H157" s="86"/>
      <c r="I157" s="86"/>
      <c r="J157" s="59"/>
      <c r="K157" s="66"/>
      <c r="L157" s="66"/>
      <c r="M157" s="66"/>
      <c r="N157" s="66"/>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row>
    <row r="158" spans="1:65" s="2" customFormat="1" x14ac:dyDescent="0.25">
      <c r="A158" s="66"/>
      <c r="B158" s="85"/>
      <c r="C158" s="85"/>
      <c r="D158" s="85"/>
      <c r="E158" s="85"/>
      <c r="F158" s="85"/>
      <c r="G158" s="86"/>
      <c r="H158" s="86"/>
      <c r="I158" s="86"/>
      <c r="J158" s="59"/>
      <c r="K158" s="66"/>
      <c r="L158" s="66"/>
      <c r="M158" s="66"/>
      <c r="N158" s="66"/>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row>
    <row r="159" spans="1:65" s="2" customFormat="1" x14ac:dyDescent="0.25">
      <c r="A159" s="66"/>
      <c r="B159" s="85"/>
      <c r="C159" s="85"/>
      <c r="D159" s="85"/>
      <c r="E159" s="85"/>
      <c r="F159" s="85"/>
      <c r="G159" s="86"/>
      <c r="H159" s="86"/>
      <c r="I159" s="86"/>
      <c r="J159" s="59"/>
      <c r="K159" s="66"/>
      <c r="L159" s="66"/>
      <c r="M159" s="66"/>
      <c r="N159" s="66"/>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row>
    <row r="160" spans="1:65" s="2" customFormat="1" x14ac:dyDescent="0.25">
      <c r="A160" s="66"/>
      <c r="B160" s="85"/>
      <c r="C160" s="85"/>
      <c r="D160" s="85"/>
      <c r="E160" s="85"/>
      <c r="F160" s="85"/>
      <c r="G160" s="86"/>
      <c r="H160" s="86"/>
      <c r="I160" s="86"/>
      <c r="J160" s="59"/>
      <c r="K160" s="66"/>
      <c r="L160" s="66"/>
      <c r="M160" s="66"/>
      <c r="N160" s="66"/>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65" s="2" customFormat="1" x14ac:dyDescent="0.25">
      <c r="A161" s="66"/>
      <c r="B161" s="85"/>
      <c r="C161" s="85"/>
      <c r="D161" s="85"/>
      <c r="E161" s="85"/>
      <c r="F161" s="85"/>
      <c r="G161" s="86"/>
      <c r="H161" s="86"/>
      <c r="I161" s="86"/>
      <c r="J161" s="59"/>
      <c r="K161" s="66"/>
      <c r="L161" s="66"/>
      <c r="M161" s="66"/>
      <c r="N161" s="66"/>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row>
    <row r="162" spans="1:65" s="2" customFormat="1" x14ac:dyDescent="0.25">
      <c r="A162" s="66"/>
      <c r="B162" s="85"/>
      <c r="C162" s="85"/>
      <c r="D162" s="85"/>
      <c r="E162" s="85"/>
      <c r="F162" s="85"/>
      <c r="G162" s="86"/>
      <c r="H162" s="86"/>
      <c r="I162" s="86"/>
      <c r="J162" s="59"/>
      <c r="K162" s="66"/>
      <c r="L162" s="66"/>
      <c r="M162" s="66"/>
      <c r="N162" s="66"/>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row>
    <row r="163" spans="1:65" s="2" customFormat="1" x14ac:dyDescent="0.25">
      <c r="A163" s="66"/>
      <c r="B163" s="85"/>
      <c r="C163" s="85"/>
      <c r="D163" s="85"/>
      <c r="E163" s="85"/>
      <c r="F163" s="85"/>
      <c r="G163" s="86"/>
      <c r="H163" s="86"/>
      <c r="I163" s="86"/>
      <c r="J163" s="59"/>
      <c r="K163" s="66"/>
      <c r="L163" s="66"/>
      <c r="M163" s="66"/>
      <c r="N163" s="66"/>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row>
    <row r="164" spans="1:65" s="2" customFormat="1" x14ac:dyDescent="0.25">
      <c r="A164" s="66"/>
      <c r="B164" s="85"/>
      <c r="C164" s="85"/>
      <c r="D164" s="85"/>
      <c r="E164" s="85"/>
      <c r="F164" s="85"/>
      <c r="G164" s="86"/>
      <c r="H164" s="86"/>
      <c r="I164" s="86"/>
      <c r="J164" s="59"/>
      <c r="K164" s="66"/>
      <c r="L164" s="66"/>
      <c r="M164" s="66"/>
      <c r="N164" s="66"/>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row>
    <row r="165" spans="1:65" s="2" customFormat="1" x14ac:dyDescent="0.25">
      <c r="A165" s="66"/>
      <c r="B165" s="85"/>
      <c r="C165" s="85"/>
      <c r="D165" s="85"/>
      <c r="E165" s="85"/>
      <c r="F165" s="85"/>
      <c r="G165" s="86"/>
      <c r="H165" s="86"/>
      <c r="I165" s="86"/>
      <c r="J165" s="59"/>
      <c r="K165" s="66"/>
      <c r="L165" s="66"/>
      <c r="M165" s="66"/>
      <c r="N165" s="66"/>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row>
    <row r="166" spans="1:65" s="2" customFormat="1" x14ac:dyDescent="0.25">
      <c r="A166" s="66"/>
      <c r="B166" s="85"/>
      <c r="C166" s="85"/>
      <c r="D166" s="85"/>
      <c r="E166" s="85"/>
      <c r="F166" s="85"/>
      <c r="G166" s="86"/>
      <c r="H166" s="86"/>
      <c r="I166" s="86"/>
      <c r="J166" s="59"/>
      <c r="K166" s="66"/>
      <c r="L166" s="66"/>
      <c r="M166" s="66"/>
      <c r="N166" s="66"/>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row>
    <row r="167" spans="1:65" s="2" customFormat="1" x14ac:dyDescent="0.25">
      <c r="A167" s="66"/>
      <c r="B167" s="85"/>
      <c r="C167" s="85"/>
      <c r="D167" s="85"/>
      <c r="E167" s="85"/>
      <c r="F167" s="85"/>
      <c r="G167" s="86"/>
      <c r="H167" s="86"/>
      <c r="I167" s="86"/>
      <c r="J167" s="59"/>
      <c r="K167" s="66"/>
      <c r="L167" s="66"/>
      <c r="M167" s="66"/>
      <c r="N167" s="66"/>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row>
    <row r="168" spans="1:65" s="2" customFormat="1" x14ac:dyDescent="0.25">
      <c r="A168" s="66"/>
      <c r="B168" s="85"/>
      <c r="C168" s="85"/>
      <c r="D168" s="85"/>
      <c r="E168" s="85"/>
      <c r="F168" s="85"/>
      <c r="G168" s="86"/>
      <c r="H168" s="86"/>
      <c r="I168" s="86"/>
      <c r="J168" s="59"/>
      <c r="K168" s="66"/>
      <c r="L168" s="66"/>
      <c r="M168" s="66"/>
      <c r="N168" s="66"/>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row>
    <row r="169" spans="1:65" s="2" customFormat="1" x14ac:dyDescent="0.25">
      <c r="A169" s="66"/>
      <c r="B169" s="85"/>
      <c r="C169" s="85"/>
      <c r="D169" s="85"/>
      <c r="E169" s="85"/>
      <c r="F169" s="85"/>
      <c r="G169" s="86"/>
      <c r="H169" s="86"/>
      <c r="I169" s="86"/>
      <c r="J169" s="59"/>
      <c r="K169" s="66"/>
      <c r="L169" s="66"/>
      <c r="M169" s="66"/>
      <c r="N169" s="66"/>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row>
    <row r="170" spans="1:65" s="2" customFormat="1" x14ac:dyDescent="0.25">
      <c r="A170" s="66"/>
      <c r="B170" s="85"/>
      <c r="C170" s="85"/>
      <c r="D170" s="85"/>
      <c r="E170" s="85"/>
      <c r="F170" s="85"/>
      <c r="G170" s="86"/>
      <c r="H170" s="86"/>
      <c r="I170" s="86"/>
      <c r="J170" s="59"/>
      <c r="K170" s="66"/>
      <c r="L170" s="66"/>
      <c r="M170" s="66"/>
      <c r="N170" s="66"/>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row>
    <row r="171" spans="1:65" s="2" customFormat="1" x14ac:dyDescent="0.25">
      <c r="A171" s="66"/>
      <c r="B171" s="85"/>
      <c r="C171" s="85"/>
      <c r="D171" s="85"/>
      <c r="E171" s="85"/>
      <c r="F171" s="85"/>
      <c r="G171" s="86"/>
      <c r="H171" s="86"/>
      <c r="I171" s="86"/>
      <c r="J171" s="59"/>
      <c r="K171" s="66"/>
      <c r="L171" s="66"/>
      <c r="M171" s="66"/>
      <c r="N171" s="66"/>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row>
    <row r="172" spans="1:65" s="2" customFormat="1" x14ac:dyDescent="0.25">
      <c r="A172" s="66"/>
      <c r="B172" s="85"/>
      <c r="C172" s="85"/>
      <c r="D172" s="85"/>
      <c r="E172" s="85"/>
      <c r="F172" s="85"/>
      <c r="G172" s="86"/>
      <c r="H172" s="86"/>
      <c r="I172" s="86"/>
      <c r="J172" s="59"/>
      <c r="K172" s="66"/>
      <c r="L172" s="66"/>
      <c r="M172" s="66"/>
      <c r="N172" s="66"/>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row>
    <row r="173" spans="1:65" s="2" customFormat="1" x14ac:dyDescent="0.25">
      <c r="A173" s="66"/>
      <c r="B173" s="85"/>
      <c r="C173" s="85"/>
      <c r="D173" s="85"/>
      <c r="E173" s="85"/>
      <c r="F173" s="85"/>
      <c r="G173" s="86"/>
      <c r="H173" s="86"/>
      <c r="I173" s="86"/>
      <c r="J173" s="59"/>
      <c r="K173" s="66"/>
      <c r="L173" s="66"/>
      <c r="M173" s="66"/>
      <c r="N173" s="66"/>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row>
    <row r="174" spans="1:65" s="2" customFormat="1" x14ac:dyDescent="0.25">
      <c r="A174" s="66"/>
      <c r="B174" s="85"/>
      <c r="C174" s="85"/>
      <c r="D174" s="85"/>
      <c r="E174" s="85"/>
      <c r="F174" s="85"/>
      <c r="G174" s="86"/>
      <c r="H174" s="86"/>
      <c r="I174" s="86"/>
      <c r="J174" s="59"/>
      <c r="K174" s="66"/>
      <c r="L174" s="66"/>
      <c r="M174" s="66"/>
      <c r="N174" s="66"/>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row>
    <row r="175" spans="1:65" s="2" customFormat="1" x14ac:dyDescent="0.25">
      <c r="A175" s="66"/>
      <c r="B175" s="85"/>
      <c r="C175" s="85"/>
      <c r="D175" s="85"/>
      <c r="E175" s="85"/>
      <c r="F175" s="85"/>
      <c r="G175" s="86"/>
      <c r="H175" s="86"/>
      <c r="I175" s="86"/>
      <c r="J175" s="59"/>
      <c r="K175" s="66"/>
      <c r="L175" s="66"/>
      <c r="M175" s="66"/>
      <c r="N175" s="66"/>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row>
    <row r="176" spans="1:65" s="2" customFormat="1" x14ac:dyDescent="0.25">
      <c r="A176" s="66"/>
      <c r="B176" s="85"/>
      <c r="C176" s="85"/>
      <c r="D176" s="85"/>
      <c r="E176" s="85"/>
      <c r="F176" s="85"/>
      <c r="G176" s="86"/>
      <c r="H176" s="86"/>
      <c r="I176" s="86"/>
      <c r="J176" s="59"/>
      <c r="K176" s="66"/>
      <c r="L176" s="66"/>
      <c r="M176" s="66"/>
      <c r="N176" s="66"/>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row>
    <row r="177" spans="1:65" s="2" customFormat="1" x14ac:dyDescent="0.25">
      <c r="A177" s="66"/>
      <c r="B177" s="85"/>
      <c r="C177" s="85"/>
      <c r="D177" s="85"/>
      <c r="E177" s="85"/>
      <c r="F177" s="85"/>
      <c r="G177" s="86"/>
      <c r="H177" s="86"/>
      <c r="I177" s="86"/>
      <c r="J177" s="59"/>
      <c r="K177" s="66"/>
      <c r="L177" s="66"/>
      <c r="M177" s="66"/>
      <c r="N177" s="66"/>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row>
    <row r="178" spans="1:65" s="2" customFormat="1" x14ac:dyDescent="0.25">
      <c r="A178" s="66"/>
      <c r="B178" s="85"/>
      <c r="C178" s="85"/>
      <c r="D178" s="85"/>
      <c r="E178" s="85"/>
      <c r="F178" s="85"/>
      <c r="G178" s="86"/>
      <c r="H178" s="86"/>
      <c r="I178" s="86"/>
      <c r="J178" s="59"/>
      <c r="K178" s="66"/>
      <c r="L178" s="66"/>
      <c r="M178" s="66"/>
      <c r="N178" s="66"/>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row>
    <row r="179" spans="1:65" s="2" customFormat="1" x14ac:dyDescent="0.25">
      <c r="A179" s="66"/>
      <c r="B179" s="85"/>
      <c r="C179" s="85"/>
      <c r="D179" s="85"/>
      <c r="E179" s="85"/>
      <c r="F179" s="85"/>
      <c r="G179" s="86"/>
      <c r="H179" s="86"/>
      <c r="I179" s="86"/>
      <c r="J179" s="59"/>
      <c r="K179" s="66"/>
      <c r="L179" s="66"/>
      <c r="M179" s="66"/>
      <c r="N179" s="66"/>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row>
    <row r="180" spans="1:65" s="2" customFormat="1" x14ac:dyDescent="0.25">
      <c r="A180" s="66"/>
      <c r="B180" s="85"/>
      <c r="C180" s="85"/>
      <c r="D180" s="85"/>
      <c r="E180" s="85"/>
      <c r="F180" s="85"/>
      <c r="G180" s="86"/>
      <c r="H180" s="86"/>
      <c r="I180" s="86"/>
      <c r="J180" s="59"/>
      <c r="K180" s="66"/>
      <c r="L180" s="66"/>
      <c r="M180" s="66"/>
      <c r="N180" s="66"/>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row>
    <row r="181" spans="1:65" s="2" customFormat="1" x14ac:dyDescent="0.25">
      <c r="A181" s="66"/>
      <c r="B181" s="85"/>
      <c r="C181" s="85"/>
      <c r="D181" s="85"/>
      <c r="E181" s="85"/>
      <c r="F181" s="85"/>
      <c r="G181" s="86"/>
      <c r="H181" s="86"/>
      <c r="I181" s="86"/>
      <c r="J181" s="59"/>
      <c r="K181" s="66"/>
      <c r="L181" s="66"/>
      <c r="M181" s="66"/>
      <c r="N181" s="66"/>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row>
    <row r="182" spans="1:65" s="2" customFormat="1" x14ac:dyDescent="0.25">
      <c r="A182" s="66"/>
      <c r="B182" s="85"/>
      <c r="C182" s="85"/>
      <c r="D182" s="85"/>
      <c r="E182" s="85"/>
      <c r="F182" s="85"/>
      <c r="G182" s="86"/>
      <c r="H182" s="86"/>
      <c r="I182" s="86"/>
      <c r="J182" s="59"/>
      <c r="K182" s="66"/>
      <c r="L182" s="66"/>
      <c r="M182" s="66"/>
      <c r="N182" s="66"/>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row>
    <row r="183" spans="1:65" s="2" customFormat="1" x14ac:dyDescent="0.25">
      <c r="A183" s="66"/>
      <c r="B183" s="85"/>
      <c r="C183" s="85"/>
      <c r="D183" s="85"/>
      <c r="E183" s="85"/>
      <c r="F183" s="85"/>
      <c r="G183" s="86"/>
      <c r="H183" s="86"/>
      <c r="I183" s="86"/>
      <c r="J183" s="59"/>
      <c r="K183" s="66"/>
      <c r="L183" s="66"/>
      <c r="M183" s="66"/>
      <c r="N183" s="66"/>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row>
    <row r="184" spans="1:65" s="2" customFormat="1" x14ac:dyDescent="0.25">
      <c r="A184" s="66"/>
      <c r="B184" s="85"/>
      <c r="C184" s="85"/>
      <c r="D184" s="85"/>
      <c r="E184" s="85"/>
      <c r="F184" s="85"/>
      <c r="G184" s="86"/>
      <c r="H184" s="86"/>
      <c r="I184" s="86"/>
      <c r="J184" s="59"/>
      <c r="K184" s="66"/>
      <c r="L184" s="66"/>
      <c r="M184" s="66"/>
      <c r="N184" s="66"/>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row>
    <row r="185" spans="1:65" s="2" customFormat="1" x14ac:dyDescent="0.25">
      <c r="A185" s="66"/>
      <c r="B185" s="85"/>
      <c r="C185" s="85"/>
      <c r="D185" s="85"/>
      <c r="E185" s="85"/>
      <c r="F185" s="85"/>
      <c r="G185" s="86"/>
      <c r="H185" s="86"/>
      <c r="I185" s="86"/>
      <c r="J185" s="59"/>
      <c r="K185" s="66"/>
      <c r="L185" s="66"/>
      <c r="M185" s="66"/>
      <c r="N185" s="66"/>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row>
    <row r="186" spans="1:65" s="2" customFormat="1" x14ac:dyDescent="0.25">
      <c r="A186" s="66"/>
      <c r="B186" s="85"/>
      <c r="C186" s="85"/>
      <c r="D186" s="85"/>
      <c r="E186" s="85"/>
      <c r="F186" s="85"/>
      <c r="G186" s="86"/>
      <c r="H186" s="86"/>
      <c r="I186" s="86"/>
      <c r="J186" s="59"/>
      <c r="K186" s="66"/>
      <c r="L186" s="66"/>
      <c r="M186" s="66"/>
      <c r="N186" s="66"/>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row>
    <row r="187" spans="1:65" s="2" customFormat="1" x14ac:dyDescent="0.25">
      <c r="A187" s="66"/>
      <c r="B187" s="85"/>
      <c r="C187" s="85"/>
      <c r="D187" s="85"/>
      <c r="E187" s="85"/>
      <c r="F187" s="85"/>
      <c r="G187" s="86"/>
      <c r="H187" s="86"/>
      <c r="I187" s="86"/>
      <c r="J187" s="59"/>
      <c r="K187" s="66"/>
      <c r="L187" s="66"/>
      <c r="M187" s="66"/>
      <c r="N187" s="66"/>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row>
    <row r="188" spans="1:65" s="2" customFormat="1" x14ac:dyDescent="0.25">
      <c r="A188" s="66"/>
      <c r="B188" s="85"/>
      <c r="C188" s="85"/>
      <c r="D188" s="85"/>
      <c r="E188" s="85"/>
      <c r="F188" s="85"/>
      <c r="G188" s="86"/>
      <c r="H188" s="86"/>
      <c r="I188" s="86"/>
      <c r="J188" s="59"/>
      <c r="K188" s="66"/>
      <c r="L188" s="66"/>
      <c r="M188" s="66"/>
      <c r="N188" s="66"/>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row>
    <row r="189" spans="1:65" s="2" customFormat="1" x14ac:dyDescent="0.25">
      <c r="A189" s="66"/>
      <c r="B189" s="85"/>
      <c r="C189" s="85"/>
      <c r="D189" s="85"/>
      <c r="E189" s="85"/>
      <c r="F189" s="85"/>
      <c r="G189" s="86"/>
      <c r="H189" s="86"/>
      <c r="I189" s="86"/>
      <c r="J189" s="59"/>
      <c r="K189" s="66"/>
      <c r="L189" s="66"/>
      <c r="M189" s="66"/>
      <c r="N189" s="66"/>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row>
    <row r="190" spans="1:65" s="2" customFormat="1" x14ac:dyDescent="0.25">
      <c r="A190" s="66"/>
      <c r="B190" s="85"/>
      <c r="C190" s="85"/>
      <c r="D190" s="85"/>
      <c r="E190" s="85"/>
      <c r="F190" s="85"/>
      <c r="G190" s="86"/>
      <c r="H190" s="86"/>
      <c r="I190" s="86"/>
      <c r="J190" s="59"/>
      <c r="K190" s="66"/>
      <c r="L190" s="66"/>
      <c r="M190" s="66"/>
      <c r="N190" s="66"/>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row>
    <row r="191" spans="1:65" s="2" customFormat="1" x14ac:dyDescent="0.25">
      <c r="A191" s="66"/>
      <c r="B191" s="85"/>
      <c r="C191" s="85"/>
      <c r="D191" s="85"/>
      <c r="E191" s="85"/>
      <c r="F191" s="85"/>
      <c r="G191" s="86"/>
      <c r="H191" s="86"/>
      <c r="I191" s="86"/>
      <c r="J191" s="59"/>
      <c r="K191" s="66"/>
      <c r="L191" s="66"/>
      <c r="M191" s="66"/>
      <c r="N191" s="66"/>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row>
    <row r="192" spans="1:65" s="2" customFormat="1" x14ac:dyDescent="0.25">
      <c r="A192" s="66"/>
      <c r="B192" s="85"/>
      <c r="C192" s="85"/>
      <c r="D192" s="85"/>
      <c r="E192" s="85"/>
      <c r="F192" s="85"/>
      <c r="G192" s="86"/>
      <c r="H192" s="86"/>
      <c r="I192" s="86"/>
      <c r="J192" s="59"/>
      <c r="K192" s="66"/>
      <c r="L192" s="66"/>
      <c r="M192" s="66"/>
      <c r="N192" s="66"/>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row>
    <row r="193" spans="1:65" s="2" customFormat="1" x14ac:dyDescent="0.25">
      <c r="A193" s="66"/>
      <c r="B193" s="85"/>
      <c r="C193" s="85"/>
      <c r="D193" s="85"/>
      <c r="E193" s="85"/>
      <c r="F193" s="85"/>
      <c r="G193" s="86"/>
      <c r="H193" s="86"/>
      <c r="I193" s="86"/>
      <c r="J193" s="59"/>
      <c r="K193" s="66"/>
      <c r="L193" s="66"/>
      <c r="M193" s="66"/>
      <c r="N193" s="66"/>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row>
    <row r="194" spans="1:65" s="2" customFormat="1" x14ac:dyDescent="0.25">
      <c r="A194" s="66"/>
      <c r="B194" s="85"/>
      <c r="C194" s="85"/>
      <c r="D194" s="85"/>
      <c r="E194" s="85"/>
      <c r="F194" s="85"/>
      <c r="G194" s="86"/>
      <c r="H194" s="86"/>
      <c r="I194" s="86"/>
      <c r="J194" s="59"/>
      <c r="K194" s="66"/>
      <c r="L194" s="66"/>
      <c r="M194" s="66"/>
      <c r="N194" s="66"/>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row>
    <row r="195" spans="1:65" s="2" customFormat="1" x14ac:dyDescent="0.25">
      <c r="A195" s="66"/>
      <c r="B195" s="85"/>
      <c r="C195" s="85"/>
      <c r="D195" s="85"/>
      <c r="E195" s="85"/>
      <c r="F195" s="85"/>
      <c r="G195" s="86"/>
      <c r="H195" s="86"/>
      <c r="I195" s="86"/>
      <c r="J195" s="59"/>
      <c r="K195" s="66"/>
      <c r="L195" s="66"/>
      <c r="M195" s="66"/>
      <c r="N195" s="66"/>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row>
    <row r="196" spans="1:65" s="2" customFormat="1" x14ac:dyDescent="0.25">
      <c r="A196" s="66"/>
      <c r="B196" s="85"/>
      <c r="C196" s="85"/>
      <c r="D196" s="85"/>
      <c r="E196" s="85"/>
      <c r="F196" s="85"/>
      <c r="G196" s="86"/>
      <c r="H196" s="86"/>
      <c r="I196" s="86"/>
      <c r="J196" s="59"/>
      <c r="K196" s="66"/>
      <c r="L196" s="66"/>
      <c r="M196" s="66"/>
      <c r="N196" s="66"/>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row>
    <row r="197" spans="1:65" s="2" customFormat="1" x14ac:dyDescent="0.25">
      <c r="A197" s="66"/>
      <c r="B197" s="85"/>
      <c r="C197" s="85"/>
      <c r="D197" s="85"/>
      <c r="E197" s="85"/>
      <c r="F197" s="85"/>
      <c r="G197" s="86"/>
      <c r="H197" s="86"/>
      <c r="I197" s="86"/>
      <c r="J197" s="59"/>
      <c r="K197" s="66"/>
      <c r="L197" s="66"/>
      <c r="M197" s="66"/>
      <c r="N197" s="66"/>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row>
    <row r="198" spans="1:65" s="2" customFormat="1" x14ac:dyDescent="0.25">
      <c r="A198" s="66"/>
      <c r="B198" s="85"/>
      <c r="C198" s="85"/>
      <c r="D198" s="85"/>
      <c r="E198" s="85"/>
      <c r="F198" s="85"/>
      <c r="G198" s="86"/>
      <c r="H198" s="86"/>
      <c r="I198" s="86"/>
      <c r="J198" s="59"/>
      <c r="K198" s="66"/>
      <c r="L198" s="66"/>
      <c r="M198" s="66"/>
      <c r="N198" s="66"/>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row>
    <row r="199" spans="1:65" s="2" customFormat="1" x14ac:dyDescent="0.25">
      <c r="A199" s="66"/>
      <c r="B199" s="85"/>
      <c r="C199" s="85"/>
      <c r="D199" s="85"/>
      <c r="E199" s="85"/>
      <c r="F199" s="85"/>
      <c r="G199" s="86"/>
      <c r="H199" s="86"/>
      <c r="I199" s="86"/>
      <c r="J199" s="59"/>
      <c r="K199" s="66"/>
      <c r="L199" s="66"/>
      <c r="M199" s="66"/>
      <c r="N199" s="66"/>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row>
    <row r="200" spans="1:65" s="2" customFormat="1" x14ac:dyDescent="0.25">
      <c r="A200" s="66"/>
      <c r="B200" s="85"/>
      <c r="C200" s="85"/>
      <c r="D200" s="85"/>
      <c r="E200" s="85"/>
      <c r="F200" s="85"/>
      <c r="G200" s="86"/>
      <c r="H200" s="86"/>
      <c r="I200" s="86"/>
      <c r="J200" s="59"/>
      <c r="K200" s="66"/>
      <c r="L200" s="66"/>
      <c r="M200" s="66"/>
      <c r="N200" s="66"/>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row>
    <row r="201" spans="1:65" s="2" customFormat="1" x14ac:dyDescent="0.25">
      <c r="A201" s="66"/>
      <c r="B201" s="85"/>
      <c r="C201" s="85"/>
      <c r="D201" s="85"/>
      <c r="E201" s="85"/>
      <c r="F201" s="85"/>
      <c r="G201" s="86"/>
      <c r="H201" s="86"/>
      <c r="I201" s="86"/>
      <c r="J201" s="59"/>
      <c r="K201" s="66"/>
      <c r="L201" s="66"/>
      <c r="M201" s="66"/>
      <c r="N201" s="66"/>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row>
    <row r="202" spans="1:65" s="2" customFormat="1" x14ac:dyDescent="0.25">
      <c r="A202" s="66"/>
      <c r="B202" s="85"/>
      <c r="C202" s="85"/>
      <c r="D202" s="85"/>
      <c r="E202" s="85"/>
      <c r="F202" s="85"/>
      <c r="G202" s="86"/>
      <c r="H202" s="86"/>
      <c r="I202" s="86"/>
      <c r="J202" s="59"/>
      <c r="K202" s="66"/>
      <c r="L202" s="66"/>
      <c r="M202" s="66"/>
      <c r="N202" s="66"/>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row>
    <row r="203" spans="1:65" s="2" customFormat="1" x14ac:dyDescent="0.25">
      <c r="A203" s="66"/>
      <c r="B203" s="85"/>
      <c r="C203" s="85"/>
      <c r="D203" s="85"/>
      <c r="E203" s="85"/>
      <c r="F203" s="85"/>
      <c r="G203" s="86"/>
      <c r="H203" s="86"/>
      <c r="I203" s="86"/>
      <c r="J203" s="59"/>
      <c r="K203" s="66"/>
      <c r="L203" s="66"/>
      <c r="M203" s="66"/>
      <c r="N203" s="66"/>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row>
    <row r="204" spans="1:65" s="2" customFormat="1" x14ac:dyDescent="0.25">
      <c r="A204" s="66"/>
      <c r="B204" s="85"/>
      <c r="C204" s="85"/>
      <c r="D204" s="85"/>
      <c r="E204" s="85"/>
      <c r="F204" s="85"/>
      <c r="G204" s="86"/>
      <c r="H204" s="86"/>
      <c r="I204" s="86"/>
      <c r="J204" s="59"/>
      <c r="K204" s="66"/>
      <c r="L204" s="66"/>
      <c r="M204" s="66"/>
      <c r="N204" s="66"/>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row>
    <row r="205" spans="1:65" s="2" customFormat="1" x14ac:dyDescent="0.25">
      <c r="A205" s="66"/>
      <c r="B205" s="85"/>
      <c r="C205" s="85"/>
      <c r="D205" s="85"/>
      <c r="E205" s="85"/>
      <c r="F205" s="85"/>
      <c r="G205" s="86"/>
      <c r="H205" s="86"/>
      <c r="I205" s="86"/>
      <c r="J205" s="59"/>
      <c r="K205" s="66"/>
      <c r="L205" s="66"/>
      <c r="M205" s="66"/>
      <c r="N205" s="66"/>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row>
    <row r="206" spans="1:65" s="2" customFormat="1" x14ac:dyDescent="0.25">
      <c r="A206" s="66"/>
      <c r="B206" s="85"/>
      <c r="C206" s="85"/>
      <c r="D206" s="85"/>
      <c r="E206" s="85"/>
      <c r="F206" s="85"/>
      <c r="G206" s="86"/>
      <c r="H206" s="86"/>
      <c r="I206" s="86"/>
      <c r="J206" s="59"/>
      <c r="K206" s="66"/>
      <c r="L206" s="66"/>
      <c r="M206" s="66"/>
      <c r="N206" s="66"/>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row>
    <row r="207" spans="1:65" s="2" customFormat="1" x14ac:dyDescent="0.25">
      <c r="A207" s="66"/>
      <c r="B207" s="85"/>
      <c r="C207" s="85"/>
      <c r="D207" s="85"/>
      <c r="E207" s="85"/>
      <c r="F207" s="85"/>
      <c r="G207" s="86"/>
      <c r="H207" s="86"/>
      <c r="I207" s="86"/>
      <c r="J207" s="59"/>
      <c r="K207" s="66"/>
      <c r="L207" s="66"/>
      <c r="M207" s="66"/>
      <c r="N207" s="66"/>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row>
    <row r="208" spans="1:65" s="2" customFormat="1" x14ac:dyDescent="0.25">
      <c r="A208" s="66"/>
      <c r="B208" s="85"/>
      <c r="C208" s="85"/>
      <c r="D208" s="85"/>
      <c r="E208" s="85"/>
      <c r="F208" s="85"/>
      <c r="G208" s="86"/>
      <c r="H208" s="86"/>
      <c r="I208" s="86"/>
      <c r="J208" s="59"/>
      <c r="K208" s="66"/>
      <c r="L208" s="66"/>
      <c r="M208" s="66"/>
      <c r="N208" s="66"/>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row>
    <row r="209" spans="1:65" s="2" customFormat="1" x14ac:dyDescent="0.25">
      <c r="A209" s="66"/>
      <c r="B209" s="85"/>
      <c r="C209" s="85"/>
      <c r="D209" s="85"/>
      <c r="E209" s="85"/>
      <c r="F209" s="85"/>
      <c r="G209" s="86"/>
      <c r="H209" s="86"/>
      <c r="I209" s="86"/>
      <c r="J209" s="59"/>
      <c r="K209" s="66"/>
      <c r="L209" s="66"/>
      <c r="M209" s="66"/>
      <c r="N209" s="66"/>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row>
    <row r="210" spans="1:65" s="2" customFormat="1" x14ac:dyDescent="0.25">
      <c r="A210" s="66"/>
      <c r="B210" s="85"/>
      <c r="C210" s="85"/>
      <c r="D210" s="85"/>
      <c r="E210" s="85"/>
      <c r="F210" s="85"/>
      <c r="G210" s="86"/>
      <c r="H210" s="86"/>
      <c r="I210" s="86"/>
      <c r="J210" s="59"/>
      <c r="K210" s="66"/>
      <c r="L210" s="66"/>
      <c r="M210" s="66"/>
      <c r="N210" s="66"/>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row>
    <row r="211" spans="1:65" s="2" customFormat="1" x14ac:dyDescent="0.25">
      <c r="A211" s="66"/>
      <c r="B211" s="85"/>
      <c r="C211" s="85"/>
      <c r="D211" s="85"/>
      <c r="E211" s="85"/>
      <c r="F211" s="85"/>
      <c r="G211" s="86"/>
      <c r="H211" s="86"/>
      <c r="I211" s="86"/>
      <c r="J211" s="59"/>
      <c r="K211" s="66"/>
      <c r="L211" s="66"/>
      <c r="M211" s="66"/>
      <c r="N211" s="66"/>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row>
    <row r="212" spans="1:65" s="2" customFormat="1" x14ac:dyDescent="0.25">
      <c r="A212" s="66"/>
      <c r="B212" s="85"/>
      <c r="C212" s="85"/>
      <c r="D212" s="85"/>
      <c r="E212" s="85"/>
      <c r="F212" s="85"/>
      <c r="G212" s="86"/>
      <c r="H212" s="86"/>
      <c r="I212" s="86"/>
      <c r="J212" s="59"/>
      <c r="K212" s="66"/>
      <c r="L212" s="66"/>
      <c r="M212" s="66"/>
      <c r="N212" s="66"/>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row>
    <row r="213" spans="1:65" s="2" customFormat="1" x14ac:dyDescent="0.25">
      <c r="A213" s="66"/>
      <c r="B213" s="85"/>
      <c r="C213" s="85"/>
      <c r="D213" s="85"/>
      <c r="E213" s="85"/>
      <c r="F213" s="85"/>
      <c r="G213" s="86"/>
      <c r="H213" s="86"/>
      <c r="I213" s="86"/>
      <c r="J213" s="59"/>
      <c r="K213" s="66"/>
      <c r="L213" s="66"/>
      <c r="M213" s="66"/>
      <c r="N213" s="66"/>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row>
    <row r="214" spans="1:65" s="2" customFormat="1" x14ac:dyDescent="0.25">
      <c r="A214" s="66"/>
      <c r="B214" s="85"/>
      <c r="C214" s="85"/>
      <c r="D214" s="85"/>
      <c r="E214" s="85"/>
      <c r="F214" s="85"/>
      <c r="G214" s="86"/>
      <c r="H214" s="86"/>
      <c r="I214" s="86"/>
      <c r="J214" s="59"/>
      <c r="K214" s="66"/>
      <c r="L214" s="66"/>
      <c r="M214" s="66"/>
      <c r="N214" s="66"/>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row>
    <row r="215" spans="1:65" s="2" customFormat="1" x14ac:dyDescent="0.25">
      <c r="A215" s="66"/>
      <c r="B215" s="85"/>
      <c r="C215" s="85"/>
      <c r="D215" s="85"/>
      <c r="E215" s="85"/>
      <c r="F215" s="85"/>
      <c r="G215" s="86"/>
      <c r="H215" s="86"/>
      <c r="I215" s="86"/>
      <c r="J215" s="59"/>
      <c r="K215" s="66"/>
      <c r="L215" s="66"/>
      <c r="M215" s="66"/>
      <c r="N215" s="66"/>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row>
    <row r="216" spans="1:65" s="2" customFormat="1" x14ac:dyDescent="0.25">
      <c r="A216" s="66"/>
      <c r="B216" s="85"/>
      <c r="C216" s="85"/>
      <c r="D216" s="85"/>
      <c r="E216" s="85"/>
      <c r="F216" s="85"/>
      <c r="G216" s="86"/>
      <c r="H216" s="86"/>
      <c r="I216" s="86"/>
      <c r="J216" s="59"/>
      <c r="K216" s="66"/>
      <c r="L216" s="66"/>
      <c r="M216" s="66"/>
      <c r="N216" s="66"/>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row>
    <row r="217" spans="1:65" s="2" customFormat="1" x14ac:dyDescent="0.25">
      <c r="A217" s="66"/>
      <c r="B217" s="85"/>
      <c r="C217" s="85"/>
      <c r="D217" s="85"/>
      <c r="E217" s="85"/>
      <c r="F217" s="85"/>
      <c r="G217" s="86"/>
      <c r="H217" s="86"/>
      <c r="I217" s="86"/>
      <c r="J217" s="59"/>
      <c r="K217" s="66"/>
      <c r="L217" s="66"/>
      <c r="M217" s="66"/>
      <c r="N217" s="66"/>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row>
    <row r="218" spans="1:65" s="2" customFormat="1" x14ac:dyDescent="0.25">
      <c r="A218" s="66"/>
      <c r="B218" s="85"/>
      <c r="C218" s="85"/>
      <c r="D218" s="85"/>
      <c r="E218" s="85"/>
      <c r="F218" s="85"/>
      <c r="G218" s="86"/>
      <c r="H218" s="86"/>
      <c r="I218" s="86"/>
      <c r="J218" s="59"/>
      <c r="K218" s="66"/>
      <c r="L218" s="66"/>
      <c r="M218" s="66"/>
      <c r="N218" s="66"/>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row>
    <row r="219" spans="1:65" s="2" customFormat="1" x14ac:dyDescent="0.25">
      <c r="A219" s="66"/>
      <c r="B219" s="85"/>
      <c r="C219" s="85"/>
      <c r="D219" s="85"/>
      <c r="E219" s="85"/>
      <c r="F219" s="85"/>
      <c r="G219" s="86"/>
      <c r="H219" s="86"/>
      <c r="I219" s="86"/>
      <c r="J219" s="59"/>
      <c r="K219" s="66"/>
      <c r="L219" s="66"/>
      <c r="M219" s="66"/>
      <c r="N219" s="66"/>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row>
    <row r="220" spans="1:65" s="2" customFormat="1" x14ac:dyDescent="0.25">
      <c r="A220" s="66"/>
      <c r="B220" s="85"/>
      <c r="C220" s="85"/>
      <c r="D220" s="85"/>
      <c r="E220" s="85"/>
      <c r="F220" s="85"/>
      <c r="G220" s="86"/>
      <c r="H220" s="86"/>
      <c r="I220" s="86"/>
      <c r="J220" s="59"/>
      <c r="K220" s="66"/>
      <c r="L220" s="66"/>
      <c r="M220" s="66"/>
      <c r="N220" s="66"/>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row>
    <row r="221" spans="1:65" s="2" customFormat="1" x14ac:dyDescent="0.25">
      <c r="A221" s="66"/>
      <c r="B221" s="85"/>
      <c r="C221" s="85"/>
      <c r="D221" s="85"/>
      <c r="E221" s="85"/>
      <c r="F221" s="85"/>
      <c r="G221" s="86"/>
      <c r="H221" s="86"/>
      <c r="I221" s="86"/>
      <c r="J221" s="59"/>
      <c r="K221" s="66"/>
      <c r="L221" s="66"/>
      <c r="M221" s="66"/>
      <c r="N221" s="66"/>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row>
    <row r="222" spans="1:65" s="2" customFormat="1" x14ac:dyDescent="0.25">
      <c r="A222" s="66"/>
      <c r="B222" s="85"/>
      <c r="C222" s="85"/>
      <c r="D222" s="85"/>
      <c r="E222" s="85"/>
      <c r="F222" s="85"/>
      <c r="G222" s="86"/>
      <c r="H222" s="86"/>
      <c r="I222" s="86"/>
      <c r="J222" s="59"/>
      <c r="K222" s="66"/>
      <c r="L222" s="66"/>
      <c r="M222" s="66"/>
      <c r="N222" s="66"/>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row>
    <row r="223" spans="1:65" s="2" customFormat="1" x14ac:dyDescent="0.25">
      <c r="A223" s="66"/>
      <c r="B223" s="85"/>
      <c r="C223" s="85"/>
      <c r="D223" s="85"/>
      <c r="E223" s="85"/>
      <c r="F223" s="85"/>
      <c r="G223" s="86"/>
      <c r="H223" s="86"/>
      <c r="I223" s="86"/>
      <c r="J223" s="59"/>
      <c r="K223" s="66"/>
      <c r="L223" s="66"/>
      <c r="M223" s="66"/>
      <c r="N223" s="66"/>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row>
    <row r="224" spans="1:65" s="2" customFormat="1" x14ac:dyDescent="0.25">
      <c r="A224" s="66"/>
      <c r="B224" s="85"/>
      <c r="C224" s="85"/>
      <c r="D224" s="85"/>
      <c r="E224" s="85"/>
      <c r="F224" s="85"/>
      <c r="G224" s="86"/>
      <c r="H224" s="86"/>
      <c r="I224" s="86"/>
      <c r="J224" s="59"/>
      <c r="K224" s="66"/>
      <c r="L224" s="66"/>
      <c r="M224" s="66"/>
      <c r="N224" s="66"/>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row>
    <row r="225" spans="1:65" s="2" customFormat="1" x14ac:dyDescent="0.25">
      <c r="A225" s="66"/>
      <c r="B225" s="85"/>
      <c r="C225" s="85"/>
      <c r="D225" s="85"/>
      <c r="E225" s="85"/>
      <c r="F225" s="85"/>
      <c r="G225" s="86"/>
      <c r="H225" s="86"/>
      <c r="I225" s="86"/>
      <c r="J225" s="59"/>
      <c r="K225" s="66"/>
      <c r="L225" s="66"/>
      <c r="M225" s="66"/>
      <c r="N225" s="66"/>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row>
    <row r="226" spans="1:65" s="2" customFormat="1" x14ac:dyDescent="0.25">
      <c r="A226" s="66"/>
      <c r="B226" s="85"/>
      <c r="C226" s="85"/>
      <c r="D226" s="85"/>
      <c r="E226" s="85"/>
      <c r="F226" s="85"/>
      <c r="G226" s="86"/>
      <c r="H226" s="86"/>
      <c r="I226" s="86"/>
      <c r="J226" s="59"/>
      <c r="K226" s="66"/>
      <c r="L226" s="66"/>
      <c r="M226" s="66"/>
      <c r="N226" s="66"/>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row>
    <row r="227" spans="1:65" s="2" customFormat="1" x14ac:dyDescent="0.25">
      <c r="A227" s="66"/>
      <c r="B227" s="85"/>
      <c r="C227" s="85"/>
      <c r="D227" s="85"/>
      <c r="E227" s="85"/>
      <c r="F227" s="85"/>
      <c r="G227" s="86"/>
      <c r="H227" s="86"/>
      <c r="I227" s="86"/>
      <c r="J227" s="59"/>
      <c r="K227" s="66"/>
      <c r="L227" s="66"/>
      <c r="M227" s="66"/>
      <c r="N227" s="66"/>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row>
    <row r="228" spans="1:65" s="2" customFormat="1" x14ac:dyDescent="0.25">
      <c r="A228" s="66"/>
      <c r="B228" s="85"/>
      <c r="C228" s="85"/>
      <c r="D228" s="85"/>
      <c r="E228" s="85"/>
      <c r="F228" s="85"/>
      <c r="G228" s="86"/>
      <c r="H228" s="86"/>
      <c r="I228" s="86"/>
      <c r="J228" s="59"/>
      <c r="K228" s="66"/>
      <c r="L228" s="66"/>
      <c r="M228" s="66"/>
      <c r="N228" s="66"/>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row>
    <row r="229" spans="1:65" s="2" customFormat="1" x14ac:dyDescent="0.25">
      <c r="A229" s="66"/>
      <c r="B229" s="85"/>
      <c r="C229" s="85"/>
      <c r="D229" s="85"/>
      <c r="E229" s="85"/>
      <c r="F229" s="85"/>
      <c r="G229" s="86"/>
      <c r="H229" s="86"/>
      <c r="I229" s="86"/>
      <c r="J229" s="59"/>
      <c r="K229" s="66"/>
      <c r="L229" s="66"/>
      <c r="M229" s="66"/>
      <c r="N229" s="66"/>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row>
    <row r="230" spans="1:65" s="2" customFormat="1" x14ac:dyDescent="0.25">
      <c r="A230" s="66"/>
      <c r="B230" s="85"/>
      <c r="C230" s="85"/>
      <c r="D230" s="85"/>
      <c r="E230" s="85"/>
      <c r="F230" s="85"/>
      <c r="G230" s="86"/>
      <c r="H230" s="86"/>
      <c r="I230" s="86"/>
      <c r="J230" s="59"/>
      <c r="K230" s="66"/>
      <c r="L230" s="66"/>
      <c r="M230" s="66"/>
      <c r="N230" s="66"/>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row>
    <row r="231" spans="1:65" s="2" customFormat="1" x14ac:dyDescent="0.25">
      <c r="A231" s="66"/>
      <c r="B231" s="85"/>
      <c r="C231" s="85"/>
      <c r="D231" s="85"/>
      <c r="E231" s="85"/>
      <c r="F231" s="85"/>
      <c r="G231" s="86"/>
      <c r="H231" s="86"/>
      <c r="I231" s="86"/>
      <c r="J231" s="59"/>
      <c r="K231" s="66"/>
      <c r="L231" s="66"/>
      <c r="M231" s="66"/>
      <c r="N231" s="66"/>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row>
    <row r="232" spans="1:65" s="2" customFormat="1" x14ac:dyDescent="0.25">
      <c r="A232" s="66"/>
      <c r="B232" s="85"/>
      <c r="C232" s="85"/>
      <c r="D232" s="85"/>
      <c r="E232" s="85"/>
      <c r="F232" s="85"/>
      <c r="G232" s="86"/>
      <c r="H232" s="86"/>
      <c r="I232" s="86"/>
      <c r="J232" s="59"/>
      <c r="K232" s="66"/>
      <c r="L232" s="66"/>
      <c r="M232" s="66"/>
      <c r="N232" s="66"/>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row>
    <row r="233" spans="1:65" s="2" customFormat="1" x14ac:dyDescent="0.25">
      <c r="A233" s="66"/>
      <c r="B233" s="85"/>
      <c r="C233" s="85"/>
      <c r="D233" s="85"/>
      <c r="E233" s="85"/>
      <c r="F233" s="85"/>
      <c r="G233" s="86"/>
      <c r="H233" s="86"/>
      <c r="I233" s="86"/>
      <c r="J233" s="59"/>
      <c r="K233" s="66"/>
      <c r="L233" s="66"/>
      <c r="M233" s="66"/>
      <c r="N233" s="66"/>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row>
    <row r="234" spans="1:65" s="2" customFormat="1" x14ac:dyDescent="0.25">
      <c r="A234" s="66"/>
      <c r="B234" s="85"/>
      <c r="C234" s="85"/>
      <c r="D234" s="85"/>
      <c r="E234" s="85"/>
      <c r="F234" s="85"/>
      <c r="G234" s="86"/>
      <c r="H234" s="86"/>
      <c r="I234" s="86"/>
      <c r="J234" s="59"/>
      <c r="K234" s="66"/>
      <c r="L234" s="66"/>
      <c r="M234" s="66"/>
      <c r="N234" s="66"/>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row>
    <row r="235" spans="1:65" s="2" customFormat="1" x14ac:dyDescent="0.25">
      <c r="A235" s="66"/>
      <c r="B235" s="85"/>
      <c r="C235" s="85"/>
      <c r="D235" s="85"/>
      <c r="E235" s="85"/>
      <c r="F235" s="85"/>
      <c r="G235" s="86"/>
      <c r="H235" s="86"/>
      <c r="I235" s="86"/>
      <c r="J235" s="59"/>
      <c r="K235" s="66"/>
      <c r="L235" s="66"/>
      <c r="M235" s="66"/>
      <c r="N235" s="66"/>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row>
    <row r="236" spans="1:65" s="2" customFormat="1" x14ac:dyDescent="0.25">
      <c r="A236" s="66"/>
      <c r="B236" s="85"/>
      <c r="C236" s="85"/>
      <c r="D236" s="85"/>
      <c r="E236" s="85"/>
      <c r="F236" s="85"/>
      <c r="G236" s="86"/>
      <c r="H236" s="86"/>
      <c r="I236" s="86"/>
      <c r="J236" s="59"/>
      <c r="K236" s="66"/>
      <c r="L236" s="66"/>
      <c r="M236" s="66"/>
      <c r="N236" s="66"/>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row>
    <row r="237" spans="1:65" s="2" customFormat="1" x14ac:dyDescent="0.25">
      <c r="A237" s="66"/>
      <c r="B237" s="85"/>
      <c r="C237" s="85"/>
      <c r="D237" s="85"/>
      <c r="E237" s="85"/>
      <c r="F237" s="85"/>
      <c r="G237" s="86"/>
      <c r="H237" s="86"/>
      <c r="I237" s="86"/>
      <c r="J237" s="59"/>
      <c r="K237" s="66"/>
      <c r="L237" s="66"/>
      <c r="M237" s="66"/>
      <c r="N237" s="66"/>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row>
    <row r="238" spans="1:65" s="2" customFormat="1" x14ac:dyDescent="0.25">
      <c r="A238" s="66"/>
      <c r="B238" s="85"/>
      <c r="C238" s="85"/>
      <c r="D238" s="85"/>
      <c r="E238" s="85"/>
      <c r="F238" s="85"/>
      <c r="G238" s="86"/>
      <c r="H238" s="86"/>
      <c r="I238" s="86"/>
      <c r="J238" s="59"/>
      <c r="K238" s="66"/>
      <c r="L238" s="66"/>
      <c r="M238" s="66"/>
      <c r="N238" s="66"/>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row>
    <row r="239" spans="1:65" s="2" customFormat="1" x14ac:dyDescent="0.25">
      <c r="A239" s="66"/>
      <c r="B239" s="85"/>
      <c r="C239" s="85"/>
      <c r="D239" s="85"/>
      <c r="E239" s="85"/>
      <c r="F239" s="85"/>
      <c r="G239" s="86"/>
      <c r="H239" s="86"/>
      <c r="I239" s="86"/>
      <c r="J239" s="59"/>
      <c r="K239" s="66"/>
      <c r="L239" s="66"/>
      <c r="M239" s="66"/>
      <c r="N239" s="66"/>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row>
    <row r="240" spans="1:65" s="2" customFormat="1" x14ac:dyDescent="0.25">
      <c r="A240" s="66"/>
      <c r="B240" s="85"/>
      <c r="C240" s="85"/>
      <c r="D240" s="85"/>
      <c r="E240" s="85"/>
      <c r="F240" s="85"/>
      <c r="G240" s="86"/>
      <c r="H240" s="86"/>
      <c r="I240" s="86"/>
      <c r="J240" s="59"/>
      <c r="K240" s="66"/>
      <c r="L240" s="66"/>
      <c r="M240" s="66"/>
      <c r="N240" s="66"/>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row>
    <row r="241" spans="1:65" s="2" customFormat="1" x14ac:dyDescent="0.25">
      <c r="A241" s="66"/>
      <c r="B241" s="85"/>
      <c r="C241" s="85"/>
      <c r="D241" s="85"/>
      <c r="E241" s="85"/>
      <c r="F241" s="85"/>
      <c r="G241" s="86"/>
      <c r="H241" s="86"/>
      <c r="I241" s="86"/>
      <c r="J241" s="59"/>
      <c r="K241" s="66"/>
      <c r="L241" s="66"/>
      <c r="M241" s="66"/>
      <c r="N241" s="66"/>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row>
    <row r="242" spans="1:65" s="2" customFormat="1" x14ac:dyDescent="0.25">
      <c r="A242" s="66"/>
      <c r="B242" s="85"/>
      <c r="C242" s="85"/>
      <c r="D242" s="85"/>
      <c r="E242" s="85"/>
      <c r="F242" s="85"/>
      <c r="G242" s="86"/>
      <c r="H242" s="86"/>
      <c r="I242" s="86"/>
      <c r="J242" s="59"/>
      <c r="K242" s="66"/>
      <c r="L242" s="66"/>
      <c r="M242" s="66"/>
      <c r="N242" s="66"/>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row>
    <row r="243" spans="1:65" s="2" customFormat="1" x14ac:dyDescent="0.25">
      <c r="A243" s="66"/>
      <c r="B243" s="85"/>
      <c r="C243" s="85"/>
      <c r="D243" s="85"/>
      <c r="E243" s="85"/>
      <c r="F243" s="85"/>
      <c r="G243" s="86"/>
      <c r="H243" s="86"/>
      <c r="I243" s="86"/>
      <c r="J243" s="59"/>
      <c r="K243" s="66"/>
      <c r="L243" s="66"/>
      <c r="M243" s="66"/>
      <c r="N243" s="66"/>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row>
    <row r="244" spans="1:65" s="2" customFormat="1" x14ac:dyDescent="0.25">
      <c r="A244" s="66"/>
      <c r="B244" s="85"/>
      <c r="C244" s="85"/>
      <c r="D244" s="85"/>
      <c r="E244" s="85"/>
      <c r="F244" s="85"/>
      <c r="G244" s="86"/>
      <c r="H244" s="86"/>
      <c r="I244" s="86"/>
      <c r="J244" s="59"/>
      <c r="K244" s="66"/>
      <c r="L244" s="66"/>
      <c r="M244" s="66"/>
      <c r="N244" s="66"/>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row>
    <row r="245" spans="1:65" s="2" customFormat="1" x14ac:dyDescent="0.25">
      <c r="A245" s="66"/>
      <c r="B245" s="85"/>
      <c r="C245" s="85"/>
      <c r="D245" s="85"/>
      <c r="E245" s="85"/>
      <c r="F245" s="85"/>
      <c r="G245" s="86"/>
      <c r="H245" s="86"/>
      <c r="I245" s="86"/>
      <c r="J245" s="59"/>
      <c r="K245" s="66"/>
      <c r="L245" s="66"/>
      <c r="M245" s="66"/>
      <c r="N245" s="66"/>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row>
    <row r="246" spans="1:65" s="2" customFormat="1" x14ac:dyDescent="0.25">
      <c r="A246" s="66"/>
      <c r="B246" s="85"/>
      <c r="C246" s="85"/>
      <c r="D246" s="85"/>
      <c r="E246" s="85"/>
      <c r="F246" s="85"/>
      <c r="G246" s="86"/>
      <c r="H246" s="86"/>
      <c r="I246" s="86"/>
      <c r="J246" s="59"/>
      <c r="K246" s="66"/>
      <c r="L246" s="66"/>
      <c r="M246" s="66"/>
      <c r="N246" s="66"/>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row>
    <row r="247" spans="1:65" s="2" customFormat="1" x14ac:dyDescent="0.25">
      <c r="A247" s="66"/>
      <c r="B247" s="85"/>
      <c r="C247" s="85"/>
      <c r="D247" s="85"/>
      <c r="E247" s="85"/>
      <c r="F247" s="85"/>
      <c r="G247" s="86"/>
      <c r="H247" s="86"/>
      <c r="I247" s="86"/>
      <c r="J247" s="59"/>
      <c r="K247" s="66"/>
      <c r="L247" s="66"/>
      <c r="M247" s="66"/>
      <c r="N247" s="66"/>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row>
    <row r="248" spans="1:65" s="2" customFormat="1" x14ac:dyDescent="0.25">
      <c r="A248" s="66"/>
      <c r="B248" s="85"/>
      <c r="C248" s="85"/>
      <c r="D248" s="85"/>
      <c r="E248" s="85"/>
      <c r="F248" s="85"/>
      <c r="G248" s="86"/>
      <c r="H248" s="86"/>
      <c r="I248" s="86"/>
      <c r="J248" s="59"/>
      <c r="K248" s="66"/>
      <c r="L248" s="66"/>
      <c r="M248" s="66"/>
      <c r="N248" s="66"/>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row>
    <row r="249" spans="1:65" s="2" customFormat="1" x14ac:dyDescent="0.25">
      <c r="A249" s="66"/>
      <c r="B249" s="85"/>
      <c r="C249" s="85"/>
      <c r="D249" s="85"/>
      <c r="E249" s="85"/>
      <c r="F249" s="85"/>
      <c r="G249" s="86"/>
      <c r="H249" s="86"/>
      <c r="I249" s="86"/>
      <c r="J249" s="59"/>
      <c r="K249" s="66"/>
      <c r="L249" s="66"/>
      <c r="M249" s="66"/>
      <c r="N249" s="66"/>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row>
    <row r="250" spans="1:65" s="2" customFormat="1" x14ac:dyDescent="0.25">
      <c r="A250" s="66"/>
      <c r="B250" s="85"/>
      <c r="C250" s="85"/>
      <c r="D250" s="85"/>
      <c r="E250" s="85"/>
      <c r="F250" s="85"/>
      <c r="G250" s="86"/>
      <c r="H250" s="86"/>
      <c r="I250" s="86"/>
      <c r="J250" s="59"/>
      <c r="K250" s="66"/>
      <c r="L250" s="66"/>
      <c r="M250" s="66"/>
      <c r="N250" s="66"/>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row>
    <row r="251" spans="1:65" s="2" customFormat="1" x14ac:dyDescent="0.25">
      <c r="A251" s="66"/>
      <c r="B251" s="85"/>
      <c r="C251" s="85"/>
      <c r="D251" s="85"/>
      <c r="E251" s="85"/>
      <c r="F251" s="85"/>
      <c r="G251" s="86"/>
      <c r="H251" s="86"/>
      <c r="I251" s="86"/>
      <c r="J251" s="59"/>
      <c r="K251" s="66"/>
      <c r="L251" s="66"/>
      <c r="M251" s="66"/>
      <c r="N251" s="66"/>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row>
    <row r="252" spans="1:65" s="2" customFormat="1" x14ac:dyDescent="0.25">
      <c r="A252" s="66"/>
      <c r="B252" s="85"/>
      <c r="C252" s="85"/>
      <c r="D252" s="85"/>
      <c r="E252" s="85"/>
      <c r="F252" s="85"/>
      <c r="G252" s="86"/>
      <c r="H252" s="86"/>
      <c r="I252" s="86"/>
      <c r="J252" s="59"/>
      <c r="K252" s="66"/>
      <c r="L252" s="66"/>
      <c r="M252" s="66"/>
      <c r="N252" s="66"/>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row>
    <row r="253" spans="1:65" s="2" customFormat="1" x14ac:dyDescent="0.25">
      <c r="A253" s="66"/>
      <c r="B253" s="85"/>
      <c r="C253" s="85"/>
      <c r="D253" s="85"/>
      <c r="E253" s="85"/>
      <c r="F253" s="85"/>
      <c r="G253" s="86"/>
      <c r="H253" s="86"/>
      <c r="I253" s="86"/>
      <c r="J253" s="59"/>
      <c r="K253" s="66"/>
      <c r="L253" s="66"/>
      <c r="M253" s="66"/>
      <c r="N253" s="66"/>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row>
    <row r="254" spans="1:65" s="2" customFormat="1" x14ac:dyDescent="0.25">
      <c r="A254" s="66"/>
      <c r="B254" s="85"/>
      <c r="C254" s="85"/>
      <c r="D254" s="85"/>
      <c r="E254" s="85"/>
      <c r="F254" s="85"/>
      <c r="G254" s="86"/>
      <c r="H254" s="86"/>
      <c r="I254" s="86"/>
      <c r="J254" s="59"/>
      <c r="K254" s="66"/>
      <c r="L254" s="66"/>
      <c r="M254" s="66"/>
      <c r="N254" s="66"/>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row>
    <row r="255" spans="1:65" s="2" customFormat="1" x14ac:dyDescent="0.25">
      <c r="A255" s="66"/>
      <c r="B255" s="85"/>
      <c r="C255" s="85"/>
      <c r="D255" s="85"/>
      <c r="E255" s="85"/>
      <c r="F255" s="85"/>
      <c r="G255" s="86"/>
      <c r="H255" s="86"/>
      <c r="I255" s="86"/>
      <c r="J255" s="59"/>
      <c r="K255" s="66"/>
      <c r="L255" s="66"/>
      <c r="M255" s="66"/>
      <c r="N255" s="66"/>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row>
    <row r="256" spans="1:65" s="2" customFormat="1" x14ac:dyDescent="0.25">
      <c r="A256" s="66"/>
      <c r="B256" s="85"/>
      <c r="C256" s="85"/>
      <c r="D256" s="85"/>
      <c r="E256" s="85"/>
      <c r="F256" s="85"/>
      <c r="G256" s="86"/>
      <c r="H256" s="86"/>
      <c r="I256" s="86"/>
      <c r="J256" s="59"/>
      <c r="K256" s="66"/>
      <c r="L256" s="66"/>
      <c r="M256" s="66"/>
      <c r="N256" s="66"/>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row>
    <row r="257" spans="1:65" s="2" customFormat="1" x14ac:dyDescent="0.25">
      <c r="A257" s="66"/>
      <c r="B257" s="85"/>
      <c r="C257" s="85"/>
      <c r="D257" s="85"/>
      <c r="E257" s="85"/>
      <c r="F257" s="85"/>
      <c r="G257" s="86"/>
      <c r="H257" s="86"/>
      <c r="I257" s="86"/>
      <c r="J257" s="59"/>
      <c r="K257" s="66"/>
      <c r="L257" s="66"/>
      <c r="M257" s="66"/>
      <c r="N257" s="66"/>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row>
    <row r="258" spans="1:65" s="2" customFormat="1" x14ac:dyDescent="0.25">
      <c r="A258" s="66"/>
      <c r="B258" s="85"/>
      <c r="C258" s="85"/>
      <c r="D258" s="85"/>
      <c r="E258" s="85"/>
      <c r="F258" s="85"/>
      <c r="G258" s="86"/>
      <c r="H258" s="86"/>
      <c r="I258" s="86"/>
      <c r="J258" s="59"/>
      <c r="K258" s="66"/>
      <c r="L258" s="66"/>
      <c r="M258" s="66"/>
      <c r="N258" s="66"/>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row>
    <row r="259" spans="1:65" s="2" customFormat="1" x14ac:dyDescent="0.25">
      <c r="A259" s="66"/>
      <c r="B259" s="85"/>
      <c r="C259" s="85"/>
      <c r="D259" s="85"/>
      <c r="E259" s="85"/>
      <c r="F259" s="85"/>
      <c r="G259" s="86"/>
      <c r="H259" s="86"/>
      <c r="I259" s="86"/>
      <c r="J259" s="59"/>
      <c r="K259" s="66"/>
      <c r="L259" s="66"/>
      <c r="M259" s="66"/>
      <c r="N259" s="66"/>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row>
    <row r="260" spans="1:65" s="2" customFormat="1" x14ac:dyDescent="0.25">
      <c r="A260" s="66"/>
      <c r="B260" s="85"/>
      <c r="C260" s="85"/>
      <c r="D260" s="85"/>
      <c r="E260" s="85"/>
      <c r="F260" s="85"/>
      <c r="G260" s="86"/>
      <c r="H260" s="86"/>
      <c r="I260" s="86"/>
      <c r="J260" s="59"/>
      <c r="K260" s="66"/>
      <c r="L260" s="66"/>
      <c r="M260" s="66"/>
      <c r="N260" s="66"/>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row>
    <row r="261" spans="1:65" s="2" customFormat="1" x14ac:dyDescent="0.25">
      <c r="A261" s="66"/>
      <c r="B261" s="85"/>
      <c r="C261" s="85"/>
      <c r="D261" s="85"/>
      <c r="E261" s="85"/>
      <c r="F261" s="85"/>
      <c r="G261" s="86"/>
      <c r="H261" s="86"/>
      <c r="I261" s="86"/>
      <c r="J261" s="59"/>
      <c r="K261" s="66"/>
      <c r="L261" s="66"/>
      <c r="M261" s="66"/>
      <c r="N261" s="66"/>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row>
    <row r="262" spans="1:65" s="2" customFormat="1" x14ac:dyDescent="0.25">
      <c r="A262" s="66"/>
      <c r="B262" s="85"/>
      <c r="C262" s="85"/>
      <c r="D262" s="85"/>
      <c r="E262" s="85"/>
      <c r="F262" s="85"/>
      <c r="G262" s="86"/>
      <c r="H262" s="86"/>
      <c r="I262" s="86"/>
      <c r="J262" s="59"/>
      <c r="K262" s="66"/>
      <c r="L262" s="66"/>
      <c r="M262" s="66"/>
      <c r="N262" s="66"/>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row>
    <row r="263" spans="1:65" s="2" customFormat="1" x14ac:dyDescent="0.25">
      <c r="A263" s="66"/>
      <c r="B263" s="85"/>
      <c r="C263" s="85"/>
      <c r="D263" s="85"/>
      <c r="E263" s="85"/>
      <c r="F263" s="85"/>
      <c r="G263" s="86"/>
      <c r="H263" s="86"/>
      <c r="I263" s="86"/>
      <c r="J263" s="59"/>
      <c r="K263" s="66"/>
      <c r="L263" s="66"/>
      <c r="M263" s="66"/>
      <c r="N263" s="66"/>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row>
    <row r="264" spans="1:65" s="2" customFormat="1" x14ac:dyDescent="0.25">
      <c r="A264" s="66"/>
      <c r="B264" s="85"/>
      <c r="C264" s="85"/>
      <c r="D264" s="85"/>
      <c r="E264" s="85"/>
      <c r="F264" s="85"/>
      <c r="G264" s="86"/>
      <c r="H264" s="86"/>
      <c r="I264" s="86"/>
      <c r="J264" s="59"/>
      <c r="K264" s="66"/>
      <c r="L264" s="66"/>
      <c r="M264" s="66"/>
      <c r="N264" s="66"/>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row>
    <row r="265" spans="1:65" s="2" customFormat="1" x14ac:dyDescent="0.25">
      <c r="A265" s="66"/>
      <c r="B265" s="85"/>
      <c r="C265" s="85"/>
      <c r="D265" s="85"/>
      <c r="E265" s="85"/>
      <c r="F265" s="85"/>
      <c r="G265" s="86"/>
      <c r="H265" s="86"/>
      <c r="I265" s="86"/>
      <c r="J265" s="59"/>
      <c r="K265" s="66"/>
      <c r="L265" s="66"/>
      <c r="M265" s="66"/>
      <c r="N265" s="66"/>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row>
    <row r="266" spans="1:65" s="2" customFormat="1" x14ac:dyDescent="0.25">
      <c r="A266" s="66"/>
      <c r="B266" s="85"/>
      <c r="C266" s="85"/>
      <c r="D266" s="85"/>
      <c r="E266" s="85"/>
      <c r="F266" s="85"/>
      <c r="G266" s="86"/>
      <c r="H266" s="86"/>
      <c r="I266" s="86"/>
      <c r="J266" s="59"/>
      <c r="K266" s="66"/>
      <c r="L266" s="66"/>
      <c r="M266" s="66"/>
      <c r="N266" s="66"/>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row>
    <row r="267" spans="1:65" s="2" customFormat="1" x14ac:dyDescent="0.25">
      <c r="A267" s="66"/>
      <c r="B267" s="85"/>
      <c r="C267" s="85"/>
      <c r="D267" s="85"/>
      <c r="E267" s="85"/>
      <c r="F267" s="85"/>
      <c r="G267" s="86"/>
      <c r="H267" s="86"/>
      <c r="I267" s="86"/>
      <c r="J267" s="59"/>
      <c r="K267" s="66"/>
      <c r="L267" s="66"/>
      <c r="M267" s="66"/>
      <c r="N267" s="66"/>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row>
    <row r="268" spans="1:65" s="2" customFormat="1" x14ac:dyDescent="0.25">
      <c r="A268" s="66"/>
      <c r="B268" s="85"/>
      <c r="C268" s="85"/>
      <c r="D268" s="85"/>
      <c r="E268" s="85"/>
      <c r="F268" s="85"/>
      <c r="G268" s="86"/>
      <c r="H268" s="86"/>
      <c r="I268" s="86"/>
      <c r="J268" s="59"/>
      <c r="K268" s="66"/>
      <c r="L268" s="66"/>
      <c r="M268" s="66"/>
      <c r="N268" s="66"/>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row>
    <row r="269" spans="1:65" s="2" customFormat="1" x14ac:dyDescent="0.25">
      <c r="A269" s="66"/>
      <c r="B269" s="85"/>
      <c r="C269" s="85"/>
      <c r="D269" s="85"/>
      <c r="E269" s="85"/>
      <c r="F269" s="85"/>
      <c r="G269" s="86"/>
      <c r="H269" s="86"/>
      <c r="I269" s="86"/>
      <c r="J269" s="59"/>
      <c r="K269" s="66"/>
      <c r="L269" s="66"/>
      <c r="M269" s="66"/>
      <c r="N269" s="66"/>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row>
    <row r="270" spans="1:65" s="2" customFormat="1" x14ac:dyDescent="0.25">
      <c r="A270" s="66"/>
      <c r="B270" s="85"/>
      <c r="C270" s="85"/>
      <c r="D270" s="85"/>
      <c r="E270" s="85"/>
      <c r="F270" s="85"/>
      <c r="G270" s="86"/>
      <c r="H270" s="86"/>
      <c r="I270" s="86"/>
      <c r="J270" s="59"/>
      <c r="K270" s="66"/>
      <c r="L270" s="66"/>
      <c r="M270" s="66"/>
      <c r="N270" s="66"/>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row>
    <row r="271" spans="1:65" s="2" customFormat="1" x14ac:dyDescent="0.25">
      <c r="A271" s="66"/>
      <c r="B271" s="85"/>
      <c r="C271" s="85"/>
      <c r="D271" s="85"/>
      <c r="E271" s="85"/>
      <c r="F271" s="85"/>
      <c r="G271" s="86"/>
      <c r="H271" s="86"/>
      <c r="I271" s="86"/>
      <c r="J271" s="59"/>
      <c r="K271" s="66"/>
      <c r="L271" s="66"/>
      <c r="M271" s="66"/>
      <c r="N271" s="66"/>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row>
    <row r="272" spans="1:65" s="2" customFormat="1" x14ac:dyDescent="0.25">
      <c r="A272" s="66"/>
      <c r="B272" s="85"/>
      <c r="C272" s="85"/>
      <c r="D272" s="85"/>
      <c r="E272" s="85"/>
      <c r="F272" s="85"/>
      <c r="G272" s="86"/>
      <c r="H272" s="86"/>
      <c r="I272" s="86"/>
      <c r="J272" s="59"/>
      <c r="K272" s="66"/>
      <c r="L272" s="66"/>
      <c r="M272" s="66"/>
      <c r="N272" s="66"/>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row>
    <row r="273" spans="1:65" s="2" customFormat="1" x14ac:dyDescent="0.25">
      <c r="A273" s="66"/>
      <c r="B273" s="85"/>
      <c r="C273" s="85"/>
      <c r="D273" s="85"/>
      <c r="E273" s="85"/>
      <c r="F273" s="85"/>
      <c r="G273" s="86"/>
      <c r="H273" s="86"/>
      <c r="I273" s="86"/>
      <c r="J273" s="59"/>
      <c r="K273" s="66"/>
      <c r="L273" s="66"/>
      <c r="M273" s="66"/>
      <c r="N273" s="66"/>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row>
    <row r="274" spans="1:65" s="2" customFormat="1" x14ac:dyDescent="0.25">
      <c r="A274" s="66"/>
      <c r="B274" s="85"/>
      <c r="C274" s="85"/>
      <c r="D274" s="85"/>
      <c r="E274" s="85"/>
      <c r="F274" s="85"/>
      <c r="G274" s="86"/>
      <c r="H274" s="86"/>
      <c r="I274" s="86"/>
      <c r="J274" s="59"/>
      <c r="K274" s="66"/>
      <c r="L274" s="66"/>
      <c r="M274" s="66"/>
      <c r="N274" s="66"/>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row>
    <row r="275" spans="1:65" s="2" customFormat="1" x14ac:dyDescent="0.25">
      <c r="A275" s="66"/>
      <c r="B275" s="85"/>
      <c r="C275" s="85"/>
      <c r="D275" s="85"/>
      <c r="E275" s="85"/>
      <c r="F275" s="85"/>
      <c r="G275" s="86"/>
      <c r="H275" s="86"/>
      <c r="I275" s="86"/>
      <c r="J275" s="59"/>
      <c r="K275" s="66"/>
      <c r="L275" s="66"/>
      <c r="M275" s="66"/>
      <c r="N275" s="66"/>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row>
    <row r="276" spans="1:65" s="2" customFormat="1" x14ac:dyDescent="0.25">
      <c r="A276" s="66"/>
      <c r="B276" s="85"/>
      <c r="C276" s="85"/>
      <c r="D276" s="85"/>
      <c r="E276" s="85"/>
      <c r="F276" s="85"/>
      <c r="G276" s="86"/>
      <c r="H276" s="86"/>
      <c r="I276" s="86"/>
      <c r="J276" s="59"/>
      <c r="K276" s="66"/>
      <c r="L276" s="66"/>
      <c r="M276" s="66"/>
      <c r="N276" s="66"/>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row>
    <row r="277" spans="1:65" s="2" customFormat="1" x14ac:dyDescent="0.25">
      <c r="A277" s="66"/>
      <c r="B277" s="85"/>
      <c r="C277" s="85"/>
      <c r="D277" s="85"/>
      <c r="E277" s="85"/>
      <c r="F277" s="85"/>
      <c r="G277" s="86"/>
      <c r="H277" s="86"/>
      <c r="I277" s="86"/>
      <c r="J277" s="59"/>
      <c r="K277" s="66"/>
      <c r="L277" s="66"/>
      <c r="M277" s="66"/>
      <c r="N277" s="66"/>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row>
    <row r="278" spans="1:65" s="2" customFormat="1" x14ac:dyDescent="0.25">
      <c r="A278" s="66"/>
      <c r="B278" s="85"/>
      <c r="C278" s="85"/>
      <c r="D278" s="85"/>
      <c r="E278" s="85"/>
      <c r="F278" s="85"/>
      <c r="G278" s="86"/>
      <c r="H278" s="86"/>
      <c r="I278" s="86"/>
      <c r="J278" s="59"/>
      <c r="K278" s="66"/>
      <c r="L278" s="66"/>
      <c r="M278" s="66"/>
      <c r="N278" s="66"/>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row>
    <row r="279" spans="1:65" s="2" customFormat="1" x14ac:dyDescent="0.25">
      <c r="A279" s="66"/>
      <c r="B279" s="85"/>
      <c r="C279" s="85"/>
      <c r="D279" s="85"/>
      <c r="E279" s="85"/>
      <c r="F279" s="85"/>
      <c r="G279" s="86"/>
      <c r="H279" s="86"/>
      <c r="I279" s="86"/>
      <c r="J279" s="59"/>
      <c r="K279" s="66"/>
      <c r="L279" s="66"/>
      <c r="M279" s="66"/>
      <c r="N279" s="66"/>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row>
    <row r="280" spans="1:65" s="2" customFormat="1" x14ac:dyDescent="0.25">
      <c r="A280" s="66"/>
      <c r="B280" s="85"/>
      <c r="C280" s="85"/>
      <c r="D280" s="85"/>
      <c r="E280" s="85"/>
      <c r="F280" s="85"/>
      <c r="G280" s="86"/>
      <c r="H280" s="86"/>
      <c r="I280" s="86"/>
      <c r="J280" s="59"/>
      <c r="K280" s="66"/>
      <c r="L280" s="66"/>
      <c r="M280" s="66"/>
      <c r="N280" s="66"/>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row>
    <row r="281" spans="1:65" s="2" customFormat="1" x14ac:dyDescent="0.25">
      <c r="A281" s="66"/>
      <c r="B281" s="85"/>
      <c r="C281" s="85"/>
      <c r="D281" s="85"/>
      <c r="E281" s="85"/>
      <c r="F281" s="85"/>
      <c r="G281" s="86"/>
      <c r="H281" s="86"/>
      <c r="I281" s="86"/>
      <c r="J281" s="59"/>
      <c r="K281" s="66"/>
      <c r="L281" s="66"/>
      <c r="M281" s="66"/>
      <c r="N281" s="66"/>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row>
    <row r="282" spans="1:65" s="2" customFormat="1" x14ac:dyDescent="0.25">
      <c r="A282" s="66"/>
      <c r="B282" s="85"/>
      <c r="C282" s="85"/>
      <c r="D282" s="85"/>
      <c r="E282" s="85"/>
      <c r="F282" s="85"/>
      <c r="G282" s="86"/>
      <c r="H282" s="86"/>
      <c r="I282" s="86"/>
      <c r="J282" s="59"/>
      <c r="K282" s="66"/>
      <c r="L282" s="66"/>
      <c r="M282" s="66"/>
      <c r="N282" s="66"/>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row>
    <row r="283" spans="1:65" s="2" customFormat="1" x14ac:dyDescent="0.25">
      <c r="A283" s="66"/>
      <c r="B283" s="85"/>
      <c r="C283" s="85"/>
      <c r="D283" s="85"/>
      <c r="E283" s="85"/>
      <c r="F283" s="85"/>
      <c r="G283" s="86"/>
      <c r="H283" s="86"/>
      <c r="I283" s="86"/>
      <c r="J283" s="59"/>
      <c r="K283" s="66"/>
      <c r="L283" s="66"/>
      <c r="M283" s="66"/>
      <c r="N283" s="66"/>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row>
    <row r="284" spans="1:65" s="2" customFormat="1" x14ac:dyDescent="0.25">
      <c r="A284" s="66"/>
      <c r="B284" s="85"/>
      <c r="C284" s="85"/>
      <c r="D284" s="85"/>
      <c r="E284" s="85"/>
      <c r="F284" s="85"/>
      <c r="G284" s="86"/>
      <c r="H284" s="86"/>
      <c r="I284" s="86"/>
      <c r="J284" s="59"/>
      <c r="K284" s="66"/>
      <c r="L284" s="66"/>
      <c r="M284" s="66"/>
      <c r="N284" s="66"/>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row>
    <row r="285" spans="1:65" s="2" customFormat="1" x14ac:dyDescent="0.25">
      <c r="A285" s="66"/>
      <c r="B285" s="85"/>
      <c r="C285" s="85"/>
      <c r="D285" s="85"/>
      <c r="E285" s="85"/>
      <c r="F285" s="85"/>
      <c r="G285" s="86"/>
      <c r="H285" s="86"/>
      <c r="I285" s="86"/>
      <c r="J285" s="59"/>
      <c r="K285" s="66"/>
      <c r="L285" s="66"/>
      <c r="M285" s="66"/>
      <c r="N285" s="66"/>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row>
    <row r="286" spans="1:65" s="2" customFormat="1" x14ac:dyDescent="0.25">
      <c r="A286" s="66"/>
      <c r="B286" s="85"/>
      <c r="C286" s="85"/>
      <c r="D286" s="85"/>
      <c r="E286" s="85"/>
      <c r="F286" s="85"/>
      <c r="G286" s="86"/>
      <c r="H286" s="86"/>
      <c r="I286" s="86"/>
      <c r="J286" s="59"/>
      <c r="K286" s="66"/>
      <c r="L286" s="66"/>
      <c r="M286" s="66"/>
      <c r="N286" s="66"/>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row>
  </sheetData>
  <sheetProtection algorithmName="SHA-512" hashValue="7O0a7bW4cfhgou+cNtaP2jbHcf/ccJ85EQRozMlHbTgij/6vtJLPSwldX0NwVp09VJiYJk1+I20SIJ2UpD5zpQ==" saltValue="gmNhTzhQpnoY7lnogFMQBw==" spinCount="100000" sheet="1" formatCells="0" formatRows="0" insertRows="0" selectLockedCells="1"/>
  <mergeCells count="70">
    <mergeCell ref="M2:M3"/>
    <mergeCell ref="M47:M49"/>
    <mergeCell ref="B38:I38"/>
    <mergeCell ref="B40:I40"/>
    <mergeCell ref="B41:I41"/>
    <mergeCell ref="B13:I13"/>
    <mergeCell ref="B14:I14"/>
    <mergeCell ref="B16:I16"/>
    <mergeCell ref="B17:I17"/>
    <mergeCell ref="B19:I19"/>
    <mergeCell ref="B20:I20"/>
    <mergeCell ref="B22:I22"/>
    <mergeCell ref="C18:F18"/>
    <mergeCell ref="I4:I5"/>
    <mergeCell ref="B6:I6"/>
    <mergeCell ref="B43:I43"/>
    <mergeCell ref="B44:I44"/>
    <mergeCell ref="B25:I25"/>
    <mergeCell ref="B26:I26"/>
    <mergeCell ref="C27:F27"/>
    <mergeCell ref="B28:I28"/>
    <mergeCell ref="B29:I29"/>
    <mergeCell ref="B31:I31"/>
    <mergeCell ref="B32:I32"/>
    <mergeCell ref="C33:F33"/>
    <mergeCell ref="B34:I34"/>
    <mergeCell ref="C39:F39"/>
    <mergeCell ref="B35:I35"/>
    <mergeCell ref="B37:I37"/>
    <mergeCell ref="B11:I11"/>
    <mergeCell ref="B23:I23"/>
    <mergeCell ref="C52:H52"/>
    <mergeCell ref="B10:I10"/>
    <mergeCell ref="B2:F3"/>
    <mergeCell ref="G2:G3"/>
    <mergeCell ref="H2:H3"/>
    <mergeCell ref="I2:I3"/>
    <mergeCell ref="B7:I7"/>
    <mergeCell ref="B8:B9"/>
    <mergeCell ref="G8:G9"/>
    <mergeCell ref="H8:H9"/>
    <mergeCell ref="I8:I9"/>
    <mergeCell ref="B4:B5"/>
    <mergeCell ref="G4:G5"/>
    <mergeCell ref="H4:H5"/>
    <mergeCell ref="C53:H53"/>
    <mergeCell ref="C4:F4"/>
    <mergeCell ref="C24:F24"/>
    <mergeCell ref="B47:F48"/>
    <mergeCell ref="H47:H48"/>
    <mergeCell ref="B49:E49"/>
    <mergeCell ref="G49:H49"/>
    <mergeCell ref="C50:H50"/>
    <mergeCell ref="C51:H51"/>
    <mergeCell ref="C21:F21"/>
    <mergeCell ref="C15:F15"/>
    <mergeCell ref="C30:F30"/>
    <mergeCell ref="C36:F36"/>
    <mergeCell ref="C42:F42"/>
    <mergeCell ref="C12:F12"/>
    <mergeCell ref="C8:F8"/>
    <mergeCell ref="C60:H60"/>
    <mergeCell ref="C61:H61"/>
    <mergeCell ref="C62:H62"/>
    <mergeCell ref="C54:H54"/>
    <mergeCell ref="C55:H55"/>
    <mergeCell ref="C56:H56"/>
    <mergeCell ref="C57:H57"/>
    <mergeCell ref="C58:H58"/>
    <mergeCell ref="C59:H59"/>
  </mergeCells>
  <conditionalFormatting sqref="G48">
    <cfRule type="expression" dxfId="227" priority="143">
      <formula>I48="x"</formula>
    </cfRule>
  </conditionalFormatting>
  <conditionalFormatting sqref="I48">
    <cfRule type="expression" dxfId="226" priority="142">
      <formula>G48="x"</formula>
    </cfRule>
  </conditionalFormatting>
  <conditionalFormatting sqref="G21">
    <cfRule type="expression" dxfId="225" priority="144">
      <formula>#REF!="x"</formula>
    </cfRule>
    <cfRule type="expression" dxfId="224" priority="145">
      <formula>I21="x"</formula>
    </cfRule>
    <cfRule type="expression" dxfId="223" priority="146">
      <formula>H21="x"</formula>
    </cfRule>
  </conditionalFormatting>
  <conditionalFormatting sqref="H21">
    <cfRule type="expression" dxfId="222" priority="147">
      <formula>#REF!="x"</formula>
    </cfRule>
    <cfRule type="expression" dxfId="221" priority="148">
      <formula>I21="x"</formula>
    </cfRule>
    <cfRule type="expression" dxfId="220" priority="149">
      <formula>G21="x"</formula>
    </cfRule>
  </conditionalFormatting>
  <conditionalFormatting sqref="I21">
    <cfRule type="expression" dxfId="219" priority="150">
      <formula>#REF!="x"</formula>
    </cfRule>
    <cfRule type="expression" dxfId="218" priority="151">
      <formula>H21="x"</formula>
    </cfRule>
    <cfRule type="expression" dxfId="217" priority="152">
      <formula>G21="x"</formula>
    </cfRule>
  </conditionalFormatting>
  <conditionalFormatting sqref="G12">
    <cfRule type="expression" dxfId="216" priority="121">
      <formula>#REF!="x"</formula>
    </cfRule>
    <cfRule type="expression" dxfId="215" priority="122">
      <formula>I12="x"</formula>
    </cfRule>
    <cfRule type="expression" dxfId="214" priority="123">
      <formula>H12="x"</formula>
    </cfRule>
  </conditionalFormatting>
  <conditionalFormatting sqref="H12">
    <cfRule type="expression" dxfId="213" priority="124">
      <formula>#REF!="x"</formula>
    </cfRule>
    <cfRule type="expression" dxfId="212" priority="125">
      <formula>I12="x"</formula>
    </cfRule>
    <cfRule type="expression" dxfId="211" priority="126">
      <formula>G12="x"</formula>
    </cfRule>
  </conditionalFormatting>
  <conditionalFormatting sqref="I12">
    <cfRule type="expression" dxfId="210" priority="127">
      <formula>#REF!="x"</formula>
    </cfRule>
    <cfRule type="expression" dxfId="209" priority="128">
      <formula>H12="x"</formula>
    </cfRule>
    <cfRule type="expression" dxfId="208" priority="129">
      <formula>G12="x"</formula>
    </cfRule>
  </conditionalFormatting>
  <conditionalFormatting sqref="G15">
    <cfRule type="expression" dxfId="207" priority="112">
      <formula>#REF!="x"</formula>
    </cfRule>
    <cfRule type="expression" dxfId="206" priority="113">
      <formula>I15="x"</formula>
    </cfRule>
    <cfRule type="expression" dxfId="205" priority="114">
      <formula>H15="x"</formula>
    </cfRule>
  </conditionalFormatting>
  <conditionalFormatting sqref="H15">
    <cfRule type="expression" dxfId="204" priority="115">
      <formula>#REF!="x"</formula>
    </cfRule>
    <cfRule type="expression" dxfId="203" priority="116">
      <formula>I15="x"</formula>
    </cfRule>
    <cfRule type="expression" dxfId="202" priority="117">
      <formula>G15="x"</formula>
    </cfRule>
  </conditionalFormatting>
  <conditionalFormatting sqref="I15">
    <cfRule type="expression" dxfId="201" priority="118">
      <formula>#REF!="x"</formula>
    </cfRule>
    <cfRule type="expression" dxfId="200" priority="119">
      <formula>H15="x"</formula>
    </cfRule>
    <cfRule type="expression" dxfId="199" priority="120">
      <formula>G15="x"</formula>
    </cfRule>
  </conditionalFormatting>
  <conditionalFormatting sqref="G18">
    <cfRule type="expression" dxfId="198" priority="103">
      <formula>#REF!="x"</formula>
    </cfRule>
    <cfRule type="expression" dxfId="197" priority="104">
      <formula>I18="x"</formula>
    </cfRule>
    <cfRule type="expression" dxfId="196" priority="105">
      <formula>H18="x"</formula>
    </cfRule>
  </conditionalFormatting>
  <conditionalFormatting sqref="H18">
    <cfRule type="expression" dxfId="195" priority="106">
      <formula>#REF!="x"</formula>
    </cfRule>
    <cfRule type="expression" dxfId="194" priority="107">
      <formula>I18="x"</formula>
    </cfRule>
    <cfRule type="expression" dxfId="193" priority="108">
      <formula>G18="x"</formula>
    </cfRule>
  </conditionalFormatting>
  <conditionalFormatting sqref="I18">
    <cfRule type="expression" dxfId="192" priority="109">
      <formula>#REF!="x"</formula>
    </cfRule>
    <cfRule type="expression" dxfId="191" priority="110">
      <formula>H18="x"</formula>
    </cfRule>
    <cfRule type="expression" dxfId="190" priority="111">
      <formula>G18="x"</formula>
    </cfRule>
  </conditionalFormatting>
  <conditionalFormatting sqref="G4">
    <cfRule type="expression" dxfId="189" priority="101">
      <formula>I4="x"</formula>
    </cfRule>
    <cfRule type="expression" dxfId="188" priority="102">
      <formula>H4="x"</formula>
    </cfRule>
  </conditionalFormatting>
  <conditionalFormatting sqref="H4">
    <cfRule type="expression" dxfId="187" priority="99">
      <formula>I4="x"</formula>
    </cfRule>
    <cfRule type="expression" dxfId="186" priority="100">
      <formula>G4="x"</formula>
    </cfRule>
  </conditionalFormatting>
  <conditionalFormatting sqref="I4">
    <cfRule type="expression" dxfId="185" priority="97">
      <formula>H4="x"</formula>
    </cfRule>
    <cfRule type="expression" dxfId="184" priority="98">
      <formula>G4="x"</formula>
    </cfRule>
  </conditionalFormatting>
  <conditionalFormatting sqref="G8">
    <cfRule type="expression" dxfId="183" priority="95">
      <formula>I8="x"</formula>
    </cfRule>
    <cfRule type="expression" dxfId="182" priority="96">
      <formula>H8="x"</formula>
    </cfRule>
  </conditionalFormatting>
  <conditionalFormatting sqref="H8">
    <cfRule type="expression" dxfId="181" priority="93">
      <formula>I8="x"</formula>
    </cfRule>
    <cfRule type="expression" dxfId="180" priority="94">
      <formula>G8="x"</formula>
    </cfRule>
  </conditionalFormatting>
  <conditionalFormatting sqref="I8">
    <cfRule type="expression" dxfId="179" priority="91">
      <formula>H8="x"</formula>
    </cfRule>
    <cfRule type="expression" dxfId="178" priority="92">
      <formula>G8="x"</formula>
    </cfRule>
  </conditionalFormatting>
  <conditionalFormatting sqref="G24">
    <cfRule type="expression" dxfId="177" priority="82">
      <formula>#REF!="x"</formula>
    </cfRule>
    <cfRule type="expression" dxfId="176" priority="83">
      <formula>I24="x"</formula>
    </cfRule>
    <cfRule type="expression" dxfId="175" priority="84">
      <formula>H24="x"</formula>
    </cfRule>
  </conditionalFormatting>
  <conditionalFormatting sqref="H24">
    <cfRule type="expression" dxfId="174" priority="85">
      <formula>#REF!="x"</formula>
    </cfRule>
    <cfRule type="expression" dxfId="173" priority="86">
      <formula>I24="x"</formula>
    </cfRule>
    <cfRule type="expression" dxfId="172" priority="87">
      <formula>G24="x"</formula>
    </cfRule>
  </conditionalFormatting>
  <conditionalFormatting sqref="I24">
    <cfRule type="expression" dxfId="171" priority="88">
      <formula>#REF!="x"</formula>
    </cfRule>
    <cfRule type="expression" dxfId="170" priority="89">
      <formula>H24="x"</formula>
    </cfRule>
    <cfRule type="expression" dxfId="169" priority="90">
      <formula>G24="x"</formula>
    </cfRule>
  </conditionalFormatting>
  <conditionalFormatting sqref="G27">
    <cfRule type="expression" dxfId="168" priority="73">
      <formula>#REF!="x"</formula>
    </cfRule>
    <cfRule type="expression" dxfId="167" priority="74">
      <formula>I27="x"</formula>
    </cfRule>
    <cfRule type="expression" dxfId="166" priority="75">
      <formula>H27="x"</formula>
    </cfRule>
  </conditionalFormatting>
  <conditionalFormatting sqref="H27">
    <cfRule type="expression" dxfId="165" priority="76">
      <formula>#REF!="x"</formula>
    </cfRule>
    <cfRule type="expression" dxfId="164" priority="77">
      <formula>I27="x"</formula>
    </cfRule>
    <cfRule type="expression" dxfId="163" priority="78">
      <formula>G27="x"</formula>
    </cfRule>
  </conditionalFormatting>
  <conditionalFormatting sqref="I27">
    <cfRule type="expression" dxfId="162" priority="79">
      <formula>#REF!="x"</formula>
    </cfRule>
    <cfRule type="expression" dxfId="161" priority="80">
      <formula>H27="x"</formula>
    </cfRule>
    <cfRule type="expression" dxfId="160" priority="81">
      <formula>G27="x"</formula>
    </cfRule>
  </conditionalFormatting>
  <conditionalFormatting sqref="G30">
    <cfRule type="expression" dxfId="159" priority="64">
      <formula>#REF!="x"</formula>
    </cfRule>
    <cfRule type="expression" dxfId="158" priority="65">
      <formula>I30="x"</formula>
    </cfRule>
    <cfRule type="expression" dxfId="157" priority="66">
      <formula>H30="x"</formula>
    </cfRule>
  </conditionalFormatting>
  <conditionalFormatting sqref="H30">
    <cfRule type="expression" dxfId="156" priority="67">
      <formula>#REF!="x"</formula>
    </cfRule>
    <cfRule type="expression" dxfId="155" priority="68">
      <formula>I30="x"</formula>
    </cfRule>
    <cfRule type="expression" dxfId="154" priority="69">
      <formula>G30="x"</formula>
    </cfRule>
  </conditionalFormatting>
  <conditionalFormatting sqref="I30">
    <cfRule type="expression" dxfId="153" priority="70">
      <formula>#REF!="x"</formula>
    </cfRule>
    <cfRule type="expression" dxfId="152" priority="71">
      <formula>H30="x"</formula>
    </cfRule>
    <cfRule type="expression" dxfId="151" priority="72">
      <formula>G30="x"</formula>
    </cfRule>
  </conditionalFormatting>
  <conditionalFormatting sqref="G33">
    <cfRule type="expression" dxfId="150" priority="55">
      <formula>#REF!="x"</formula>
    </cfRule>
    <cfRule type="expression" dxfId="149" priority="56">
      <formula>I33="x"</formula>
    </cfRule>
    <cfRule type="expression" dxfId="148" priority="57">
      <formula>H33="x"</formula>
    </cfRule>
  </conditionalFormatting>
  <conditionalFormatting sqref="H33">
    <cfRule type="expression" dxfId="147" priority="58">
      <formula>#REF!="x"</formula>
    </cfRule>
    <cfRule type="expression" dxfId="146" priority="59">
      <formula>I33="x"</formula>
    </cfRule>
    <cfRule type="expression" dxfId="145" priority="60">
      <formula>G33="x"</formula>
    </cfRule>
  </conditionalFormatting>
  <conditionalFormatting sqref="I33">
    <cfRule type="expression" dxfId="144" priority="61">
      <formula>#REF!="x"</formula>
    </cfRule>
    <cfRule type="expression" dxfId="143" priority="62">
      <formula>H33="x"</formula>
    </cfRule>
    <cfRule type="expression" dxfId="142" priority="63">
      <formula>G33="x"</formula>
    </cfRule>
  </conditionalFormatting>
  <conditionalFormatting sqref="G36">
    <cfRule type="expression" dxfId="141" priority="46">
      <formula>#REF!="x"</formula>
    </cfRule>
    <cfRule type="expression" dxfId="140" priority="47">
      <formula>I36="x"</formula>
    </cfRule>
    <cfRule type="expression" dxfId="139" priority="48">
      <formula>H36="x"</formula>
    </cfRule>
  </conditionalFormatting>
  <conditionalFormatting sqref="H36">
    <cfRule type="expression" dxfId="138" priority="49">
      <formula>#REF!="x"</formula>
    </cfRule>
    <cfRule type="expression" dxfId="137" priority="50">
      <formula>I36="x"</formula>
    </cfRule>
    <cfRule type="expression" dxfId="136" priority="51">
      <formula>G36="x"</formula>
    </cfRule>
  </conditionalFormatting>
  <conditionalFormatting sqref="I36">
    <cfRule type="expression" dxfId="135" priority="52">
      <formula>#REF!="x"</formula>
    </cfRule>
    <cfRule type="expression" dxfId="134" priority="53">
      <formula>H36="x"</formula>
    </cfRule>
    <cfRule type="expression" dxfId="133" priority="54">
      <formula>G36="x"</formula>
    </cfRule>
  </conditionalFormatting>
  <conditionalFormatting sqref="G39">
    <cfRule type="expression" dxfId="132" priority="37">
      <formula>#REF!="x"</formula>
    </cfRule>
    <cfRule type="expression" dxfId="131" priority="38">
      <formula>I39="x"</formula>
    </cfRule>
    <cfRule type="expression" dxfId="130" priority="39">
      <formula>H39="x"</formula>
    </cfRule>
  </conditionalFormatting>
  <conditionalFormatting sqref="H39">
    <cfRule type="expression" dxfId="129" priority="40">
      <formula>#REF!="x"</formula>
    </cfRule>
    <cfRule type="expression" dxfId="128" priority="41">
      <formula>I39="x"</formula>
    </cfRule>
    <cfRule type="expression" dxfId="127" priority="42">
      <formula>G39="x"</formula>
    </cfRule>
  </conditionalFormatting>
  <conditionalFormatting sqref="I39">
    <cfRule type="expression" dxfId="126" priority="43">
      <formula>#REF!="x"</formula>
    </cfRule>
    <cfRule type="expression" dxfId="125" priority="44">
      <formula>H39="x"</formula>
    </cfRule>
    <cfRule type="expression" dxfId="124" priority="45">
      <formula>G39="x"</formula>
    </cfRule>
  </conditionalFormatting>
  <conditionalFormatting sqref="G42">
    <cfRule type="expression" dxfId="123" priority="28">
      <formula>#REF!="x"</formula>
    </cfRule>
    <cfRule type="expression" dxfId="122" priority="29">
      <formula>I42="x"</formula>
    </cfRule>
    <cfRule type="expression" dxfId="121" priority="30">
      <formula>H42="x"</formula>
    </cfRule>
  </conditionalFormatting>
  <conditionalFormatting sqref="H42">
    <cfRule type="expression" dxfId="120" priority="31">
      <formula>#REF!="x"</formula>
    </cfRule>
    <cfRule type="expression" dxfId="119" priority="32">
      <formula>I42="x"</formula>
    </cfRule>
    <cfRule type="expression" dxfId="118" priority="33">
      <formula>G42="x"</formula>
    </cfRule>
  </conditionalFormatting>
  <conditionalFormatting sqref="I42">
    <cfRule type="expression" dxfId="117" priority="34">
      <formula>#REF!="x"</formula>
    </cfRule>
    <cfRule type="expression" dxfId="116" priority="35">
      <formula>H42="x"</formula>
    </cfRule>
    <cfRule type="expression" dxfId="115" priority="36">
      <formula>G42="x"</formula>
    </cfRule>
  </conditionalFormatting>
  <conditionalFormatting sqref="B51">
    <cfRule type="expression" dxfId="114" priority="136">
      <formula>I8="X"</formula>
    </cfRule>
    <cfRule type="expression" dxfId="113" priority="137">
      <formula>H8="X"</formula>
    </cfRule>
    <cfRule type="expression" dxfId="112" priority="138">
      <formula>G8="X"</formula>
    </cfRule>
  </conditionalFormatting>
  <conditionalFormatting sqref="B50">
    <cfRule type="expression" dxfId="111" priority="139">
      <formula>I4="X"</formula>
    </cfRule>
    <cfRule type="expression" dxfId="110" priority="140">
      <formula>H4="X"</formula>
    </cfRule>
    <cfRule type="expression" dxfId="109" priority="141">
      <formula>G4="X"</formula>
    </cfRule>
  </conditionalFormatting>
  <conditionalFormatting sqref="B52">
    <cfRule type="expression" dxfId="108" priority="133">
      <formula>I12="X"</formula>
    </cfRule>
    <cfRule type="expression" dxfId="107" priority="134">
      <formula>H12="X"</formula>
    </cfRule>
    <cfRule type="expression" dxfId="106" priority="135">
      <formula>G12="X"</formula>
    </cfRule>
  </conditionalFormatting>
  <conditionalFormatting sqref="B53">
    <cfRule type="expression" dxfId="105" priority="130">
      <formula>I15="X"</formula>
    </cfRule>
    <cfRule type="expression" dxfId="104" priority="131">
      <formula>H15="X"</formula>
    </cfRule>
    <cfRule type="expression" dxfId="103" priority="132">
      <formula>G15="X"</formula>
    </cfRule>
  </conditionalFormatting>
  <conditionalFormatting sqref="B54">
    <cfRule type="expression" dxfId="102" priority="25">
      <formula>I18="X"</formula>
    </cfRule>
    <cfRule type="expression" dxfId="101" priority="26">
      <formula>H18="X"</formula>
    </cfRule>
    <cfRule type="expression" dxfId="100" priority="27">
      <formula>G18="X"</formula>
    </cfRule>
  </conditionalFormatting>
  <conditionalFormatting sqref="B55">
    <cfRule type="expression" dxfId="99" priority="22">
      <formula>I21="X"</formula>
    </cfRule>
    <cfRule type="expression" dxfId="98" priority="23">
      <formula>H21="X"</formula>
    </cfRule>
    <cfRule type="expression" dxfId="97" priority="24">
      <formula>G21="X"</formula>
    </cfRule>
  </conditionalFormatting>
  <conditionalFormatting sqref="B56">
    <cfRule type="expression" dxfId="96" priority="19">
      <formula>I24="X"</formula>
    </cfRule>
    <cfRule type="expression" dxfId="95" priority="20">
      <formula>H24="X"</formula>
    </cfRule>
    <cfRule type="expression" dxfId="94" priority="21">
      <formula>G24="X"</formula>
    </cfRule>
  </conditionalFormatting>
  <conditionalFormatting sqref="B57">
    <cfRule type="expression" dxfId="93" priority="16">
      <formula>I27="X"</formula>
    </cfRule>
    <cfRule type="expression" dxfId="92" priority="17">
      <formula>H27="X"</formula>
    </cfRule>
    <cfRule type="expression" dxfId="91" priority="18">
      <formula>G27="X"</formula>
    </cfRule>
  </conditionalFormatting>
  <conditionalFormatting sqref="B58">
    <cfRule type="expression" dxfId="90" priority="13">
      <formula>I30="X"</formula>
    </cfRule>
    <cfRule type="expression" dxfId="89" priority="14">
      <formula>H30="X"</formula>
    </cfRule>
    <cfRule type="expression" dxfId="88" priority="15">
      <formula>G30="X"</formula>
    </cfRule>
  </conditionalFormatting>
  <conditionalFormatting sqref="B59">
    <cfRule type="expression" dxfId="87" priority="10">
      <formula>I33="X"</formula>
    </cfRule>
    <cfRule type="expression" dxfId="86" priority="11">
      <formula>H33="X"</formula>
    </cfRule>
    <cfRule type="expression" dxfId="85" priority="12">
      <formula>G33="X"</formula>
    </cfRule>
  </conditionalFormatting>
  <conditionalFormatting sqref="B60">
    <cfRule type="expression" dxfId="84" priority="7">
      <formula>I36="X"</formula>
    </cfRule>
    <cfRule type="expression" dxfId="83" priority="8">
      <formula>H36="X"</formula>
    </cfRule>
    <cfRule type="expression" dxfId="82" priority="9">
      <formula>G36="X"</formula>
    </cfRule>
  </conditionalFormatting>
  <conditionalFormatting sqref="B61">
    <cfRule type="expression" dxfId="81" priority="4">
      <formula>I39="X"</formula>
    </cfRule>
    <cfRule type="expression" dxfId="80" priority="5">
      <formula>H39="X"</formula>
    </cfRule>
    <cfRule type="expression" dxfId="79" priority="6">
      <formula>G39="X"</formula>
    </cfRule>
  </conditionalFormatting>
  <conditionalFormatting sqref="B62">
    <cfRule type="expression" dxfId="78" priority="1">
      <formula>I42="X"</formula>
    </cfRule>
    <cfRule type="expression" dxfId="77" priority="2">
      <formula>H42="X"</formula>
    </cfRule>
    <cfRule type="expression" dxfId="76" priority="3">
      <formula>G42="X"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rowBreaks count="1" manualBreakCount="1">
    <brk id="1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I48 G48 G4:I4 G8:I8 G12:I12 G15:I15 G18:I18 G21:I21 G24:I24 G27:I27 G30:I30 G33:I33 G36:I36 G39:I39 G42:I42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BM254"/>
  <sheetViews>
    <sheetView zoomScaleNormal="100" zoomScalePageLayoutView="85" workbookViewId="0">
      <selection activeCell="G4" sqref="G4:G5"/>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14" width="11.42578125" style="66"/>
    <col min="15" max="65" width="11.42578125" style="27"/>
  </cols>
  <sheetData>
    <row r="1" spans="1:65" s="27" customFormat="1" ht="12.75" customHeight="1" thickBot="1" x14ac:dyDescent="0.3">
      <c r="A1" s="66"/>
      <c r="B1" s="85"/>
      <c r="C1" s="85"/>
      <c r="D1" s="85"/>
      <c r="E1" s="85"/>
      <c r="F1" s="85"/>
      <c r="G1" s="86"/>
      <c r="H1" s="86"/>
      <c r="I1" s="86"/>
      <c r="J1" s="59"/>
      <c r="K1" s="66"/>
      <c r="L1" s="66"/>
      <c r="M1" s="66"/>
      <c r="N1" s="66"/>
    </row>
    <row r="2" spans="1:65" ht="15" customHeight="1" x14ac:dyDescent="0.25">
      <c r="B2" s="277" t="s">
        <v>602</v>
      </c>
      <c r="C2" s="278"/>
      <c r="D2" s="278"/>
      <c r="E2" s="278"/>
      <c r="F2" s="279"/>
      <c r="G2" s="283" t="s">
        <v>1</v>
      </c>
      <c r="H2" s="285" t="s">
        <v>2</v>
      </c>
      <c r="I2" s="287" t="s">
        <v>3</v>
      </c>
      <c r="M2" s="415" t="s">
        <v>702</v>
      </c>
    </row>
    <row r="3" spans="1:65" s="27" customFormat="1" ht="15" customHeight="1" thickBot="1" x14ac:dyDescent="0.3">
      <c r="A3" s="66"/>
      <c r="B3" s="280"/>
      <c r="C3" s="281"/>
      <c r="D3" s="281"/>
      <c r="E3" s="281"/>
      <c r="F3" s="282"/>
      <c r="G3" s="284"/>
      <c r="H3" s="286"/>
      <c r="I3" s="288"/>
      <c r="J3" s="61" t="s">
        <v>432</v>
      </c>
      <c r="K3" s="61" t="s">
        <v>433</v>
      </c>
      <c r="L3" s="66"/>
      <c r="M3" s="416"/>
      <c r="N3" s="66"/>
    </row>
    <row r="4" spans="1:65" ht="19.5" customHeight="1" x14ac:dyDescent="0.25">
      <c r="B4" s="336" t="s">
        <v>603</v>
      </c>
      <c r="C4" s="265" t="s">
        <v>658</v>
      </c>
      <c r="D4" s="265"/>
      <c r="E4" s="265"/>
      <c r="F4" s="265"/>
      <c r="G4" s="437"/>
      <c r="H4" s="439"/>
      <c r="I4" s="441"/>
      <c r="J4" s="61"/>
      <c r="K4" s="61"/>
      <c r="M4" s="231"/>
    </row>
    <row r="5" spans="1:65" ht="15" customHeight="1" x14ac:dyDescent="0.25">
      <c r="B5" s="337"/>
      <c r="C5" s="185" t="s">
        <v>120</v>
      </c>
      <c r="D5" s="455" t="s">
        <v>121</v>
      </c>
      <c r="E5" s="185" t="s">
        <v>122</v>
      </c>
      <c r="F5" s="455" t="s">
        <v>121</v>
      </c>
      <c r="G5" s="438"/>
      <c r="H5" s="440"/>
      <c r="I5" s="442"/>
      <c r="J5" s="61"/>
      <c r="K5" s="61"/>
      <c r="M5" s="232"/>
    </row>
    <row r="6" spans="1:65" s="26" customFormat="1" ht="15.75" customHeight="1" x14ac:dyDescent="0.25">
      <c r="A6" s="30"/>
      <c r="B6" s="361" t="s">
        <v>116</v>
      </c>
      <c r="C6" s="362"/>
      <c r="D6" s="362"/>
      <c r="E6" s="362"/>
      <c r="F6" s="362"/>
      <c r="G6" s="362"/>
      <c r="H6" s="362"/>
      <c r="I6" s="363"/>
      <c r="J6" s="108" t="str">
        <f>IF(OR(G4="X",H4="X",I4="X"),"ja","nein")</f>
        <v>nein</v>
      </c>
      <c r="K6" s="109" t="str">
        <f>IF(OR(J6="nein",H4="X",I4="X"),"ja","nein")</f>
        <v>ja</v>
      </c>
      <c r="L6" s="30"/>
      <c r="M6" s="23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row>
    <row r="7" spans="1:65" s="26" customFormat="1" ht="15.75" customHeight="1" thickBot="1" x14ac:dyDescent="0.3">
      <c r="A7" s="30"/>
      <c r="B7" s="364" t="s">
        <v>604</v>
      </c>
      <c r="C7" s="365"/>
      <c r="D7" s="365"/>
      <c r="E7" s="365"/>
      <c r="F7" s="365"/>
      <c r="G7" s="365"/>
      <c r="H7" s="365"/>
      <c r="I7" s="366"/>
      <c r="J7" s="108"/>
      <c r="K7" s="30"/>
      <c r="L7" s="30"/>
      <c r="M7" s="233"/>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row>
    <row r="8" spans="1:65" ht="19.5" customHeight="1" x14ac:dyDescent="0.25">
      <c r="B8" s="336" t="s">
        <v>605</v>
      </c>
      <c r="C8" s="265" t="s">
        <v>659</v>
      </c>
      <c r="D8" s="265"/>
      <c r="E8" s="265"/>
      <c r="F8" s="265"/>
      <c r="G8" s="437"/>
      <c r="H8" s="439"/>
      <c r="I8" s="441"/>
      <c r="J8" s="61"/>
      <c r="K8" s="61"/>
      <c r="M8" s="231"/>
    </row>
    <row r="9" spans="1:65" ht="25.5" customHeight="1" x14ac:dyDescent="0.25">
      <c r="B9" s="337"/>
      <c r="C9" s="185" t="s">
        <v>606</v>
      </c>
      <c r="D9" s="455" t="s">
        <v>121</v>
      </c>
      <c r="E9" s="185" t="s">
        <v>607</v>
      </c>
      <c r="F9" s="455" t="s">
        <v>121</v>
      </c>
      <c r="G9" s="438"/>
      <c r="H9" s="440"/>
      <c r="I9" s="442"/>
      <c r="J9" s="61"/>
      <c r="K9" s="61"/>
      <c r="M9" s="232"/>
    </row>
    <row r="10" spans="1:65" s="26" customFormat="1" ht="15.75" customHeight="1" x14ac:dyDescent="0.25">
      <c r="A10" s="30"/>
      <c r="B10" s="361" t="s">
        <v>116</v>
      </c>
      <c r="C10" s="362"/>
      <c r="D10" s="362"/>
      <c r="E10" s="362"/>
      <c r="F10" s="362"/>
      <c r="G10" s="362"/>
      <c r="H10" s="362"/>
      <c r="I10" s="363"/>
      <c r="J10" s="108" t="str">
        <f>IF(OR(G8="X",H8="X",I8="X"),"ja","nein")</f>
        <v>nein</v>
      </c>
      <c r="K10" s="109" t="str">
        <f>IF(OR(J10="nein",H8="X",I8="X"),"ja","nein")</f>
        <v>ja</v>
      </c>
      <c r="L10" s="30"/>
      <c r="M10" s="232"/>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row>
    <row r="11" spans="1:65" s="26" customFormat="1" ht="15.75" customHeight="1" thickBot="1" x14ac:dyDescent="0.3">
      <c r="A11" s="30"/>
      <c r="B11" s="364" t="s">
        <v>608</v>
      </c>
      <c r="C11" s="365"/>
      <c r="D11" s="365"/>
      <c r="E11" s="365"/>
      <c r="F11" s="365"/>
      <c r="G11" s="365"/>
      <c r="H11" s="365"/>
      <c r="I11" s="366"/>
      <c r="J11" s="108"/>
      <c r="K11" s="30"/>
      <c r="L11" s="30"/>
      <c r="M11" s="233"/>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s="27" customFormat="1" ht="33.75" customHeight="1" x14ac:dyDescent="0.25">
      <c r="A12" s="66"/>
      <c r="B12" s="184" t="s">
        <v>609</v>
      </c>
      <c r="C12" s="265" t="s">
        <v>660</v>
      </c>
      <c r="D12" s="265"/>
      <c r="E12" s="265"/>
      <c r="F12" s="265"/>
      <c r="G12" s="126"/>
      <c r="H12" s="127"/>
      <c r="I12" s="128"/>
      <c r="J12" s="59"/>
      <c r="K12" s="66"/>
      <c r="L12" s="66"/>
      <c r="M12" s="231"/>
      <c r="N12" s="66"/>
    </row>
    <row r="13" spans="1:65" s="30" customFormat="1" ht="15.75" customHeight="1" x14ac:dyDescent="0.25">
      <c r="B13" s="361" t="s">
        <v>116</v>
      </c>
      <c r="C13" s="362"/>
      <c r="D13" s="362"/>
      <c r="E13" s="362"/>
      <c r="F13" s="362"/>
      <c r="G13" s="362"/>
      <c r="H13" s="362"/>
      <c r="I13" s="363"/>
      <c r="J13" s="109" t="str">
        <f>IF(OR(G12="X",H12="X",I12="X"),"ja","nein")</f>
        <v>nein</v>
      </c>
      <c r="K13" s="109" t="str">
        <f>IF(OR(J13="nein",H12="X",I12="X"),"ja","nein")</f>
        <v>ja</v>
      </c>
      <c r="M13" s="232"/>
    </row>
    <row r="14" spans="1:65" s="30" customFormat="1" ht="15.75" customHeight="1" thickBot="1" x14ac:dyDescent="0.3">
      <c r="B14" s="364" t="s">
        <v>610</v>
      </c>
      <c r="C14" s="365"/>
      <c r="D14" s="365"/>
      <c r="E14" s="365"/>
      <c r="F14" s="365"/>
      <c r="G14" s="365"/>
      <c r="H14" s="365"/>
      <c r="I14" s="366"/>
      <c r="J14" s="108"/>
      <c r="M14" s="233"/>
    </row>
    <row r="15" spans="1:65" s="27" customFormat="1" ht="33.75" customHeight="1" x14ac:dyDescent="0.25">
      <c r="A15" s="66"/>
      <c r="B15" s="184" t="s">
        <v>611</v>
      </c>
      <c r="C15" s="265" t="s">
        <v>661</v>
      </c>
      <c r="D15" s="265"/>
      <c r="E15" s="265"/>
      <c r="F15" s="265"/>
      <c r="G15" s="126"/>
      <c r="H15" s="127"/>
      <c r="I15" s="128"/>
      <c r="J15" s="59"/>
      <c r="K15" s="66"/>
      <c r="L15" s="66"/>
      <c r="M15" s="231"/>
      <c r="N15" s="66"/>
    </row>
    <row r="16" spans="1:65" s="30" customFormat="1" ht="15.75" customHeight="1" x14ac:dyDescent="0.25">
      <c r="B16" s="361" t="s">
        <v>116</v>
      </c>
      <c r="C16" s="362"/>
      <c r="D16" s="362"/>
      <c r="E16" s="362"/>
      <c r="F16" s="362"/>
      <c r="G16" s="362"/>
      <c r="H16" s="362"/>
      <c r="I16" s="363"/>
      <c r="J16" s="109" t="str">
        <f>IF(OR(G15="X",H15="X",I15="X"),"ja","nein")</f>
        <v>nein</v>
      </c>
      <c r="K16" s="109" t="str">
        <f>IF(OR(J16="nein",H15="X",I15="X"),"ja","nein")</f>
        <v>ja</v>
      </c>
      <c r="M16" s="232"/>
    </row>
    <row r="17" spans="1:65" s="30" customFormat="1" ht="15.75" customHeight="1" thickBot="1" x14ac:dyDescent="0.3">
      <c r="B17" s="364" t="s">
        <v>612</v>
      </c>
      <c r="C17" s="365"/>
      <c r="D17" s="365"/>
      <c r="E17" s="365"/>
      <c r="F17" s="365"/>
      <c r="G17" s="365"/>
      <c r="H17" s="365"/>
      <c r="I17" s="366"/>
      <c r="J17" s="108"/>
      <c r="M17" s="233"/>
    </row>
    <row r="18" spans="1:65" s="27" customFormat="1" ht="33.75" customHeight="1" x14ac:dyDescent="0.25">
      <c r="A18" s="66"/>
      <c r="B18" s="184" t="s">
        <v>613</v>
      </c>
      <c r="C18" s="265" t="s">
        <v>662</v>
      </c>
      <c r="D18" s="265"/>
      <c r="E18" s="265"/>
      <c r="F18" s="265"/>
      <c r="G18" s="126"/>
      <c r="H18" s="127"/>
      <c r="I18" s="128"/>
      <c r="J18" s="59"/>
      <c r="K18" s="66"/>
      <c r="L18" s="66"/>
      <c r="M18" s="231"/>
      <c r="N18" s="66"/>
    </row>
    <row r="19" spans="1:65" s="30" customFormat="1" ht="15.75" customHeight="1" x14ac:dyDescent="0.25">
      <c r="B19" s="257" t="s">
        <v>116</v>
      </c>
      <c r="C19" s="258"/>
      <c r="D19" s="258"/>
      <c r="E19" s="258"/>
      <c r="F19" s="258"/>
      <c r="G19" s="258"/>
      <c r="H19" s="258"/>
      <c r="I19" s="259"/>
      <c r="J19" s="109" t="str">
        <f>IF(OR(G18="X",H18="X",I18="X"),"ja","nein")</f>
        <v>nein</v>
      </c>
      <c r="K19" s="109" t="str">
        <f>IF(OR(J19="nein",H18="X",I18="X"),"ja","nein")</f>
        <v>ja</v>
      </c>
      <c r="M19" s="232"/>
    </row>
    <row r="20" spans="1:65" s="30" customFormat="1" ht="15.75" customHeight="1" thickBot="1" x14ac:dyDescent="0.3">
      <c r="B20" s="260" t="s">
        <v>614</v>
      </c>
      <c r="C20" s="261"/>
      <c r="D20" s="261"/>
      <c r="E20" s="261"/>
      <c r="F20" s="261"/>
      <c r="G20" s="261"/>
      <c r="H20" s="261"/>
      <c r="I20" s="262"/>
      <c r="J20" s="108"/>
      <c r="M20" s="233"/>
    </row>
    <row r="21" spans="1:65" s="27" customFormat="1" x14ac:dyDescent="0.25">
      <c r="A21" s="66"/>
      <c r="B21" s="85"/>
      <c r="C21" s="85"/>
      <c r="D21" s="85"/>
      <c r="E21" s="85"/>
      <c r="F21" s="85"/>
      <c r="G21" s="86"/>
      <c r="H21" s="86"/>
      <c r="I21" s="86"/>
      <c r="J21" s="59"/>
      <c r="K21" s="66"/>
      <c r="L21" s="66"/>
      <c r="M21" s="66"/>
      <c r="N21" s="66"/>
    </row>
    <row r="22" spans="1:65" s="27" customFormat="1" ht="15.75" thickBot="1" x14ac:dyDescent="0.3">
      <c r="A22" s="66"/>
      <c r="B22" s="85"/>
      <c r="C22" s="85"/>
      <c r="D22" s="85"/>
      <c r="E22" s="85"/>
      <c r="F22" s="85"/>
      <c r="G22" s="86"/>
      <c r="H22" s="86"/>
      <c r="I22" s="86"/>
      <c r="J22" s="59"/>
      <c r="K22" s="66"/>
      <c r="L22" s="66"/>
      <c r="M22" s="66"/>
      <c r="N22" s="66"/>
    </row>
    <row r="23" spans="1:65" s="27" customFormat="1" x14ac:dyDescent="0.25">
      <c r="A23" s="66"/>
      <c r="B23" s="345" t="s">
        <v>620</v>
      </c>
      <c r="C23" s="346"/>
      <c r="D23" s="346"/>
      <c r="E23" s="346"/>
      <c r="F23" s="346"/>
      <c r="G23" s="94" t="s">
        <v>1</v>
      </c>
      <c r="H23" s="370"/>
      <c r="I23" s="95" t="s">
        <v>3</v>
      </c>
      <c r="J23" s="59"/>
      <c r="K23" s="66"/>
      <c r="L23" s="66"/>
      <c r="M23" s="412" t="s">
        <v>703</v>
      </c>
      <c r="N23" s="66"/>
    </row>
    <row r="24" spans="1:65" s="27" customFormat="1" ht="21" thickBot="1" x14ac:dyDescent="0.3">
      <c r="A24" s="66"/>
      <c r="B24" s="348"/>
      <c r="C24" s="349"/>
      <c r="D24" s="349"/>
      <c r="E24" s="349"/>
      <c r="F24" s="349"/>
      <c r="G24" s="104"/>
      <c r="H24" s="371"/>
      <c r="I24" s="105"/>
      <c r="J24" s="59"/>
      <c r="K24" s="66"/>
      <c r="L24" s="66"/>
      <c r="M24" s="413"/>
      <c r="N24" s="66"/>
    </row>
    <row r="25" spans="1:65" ht="37.5" customHeight="1" thickBot="1" x14ac:dyDescent="0.3">
      <c r="B25" s="275" t="s">
        <v>151</v>
      </c>
      <c r="C25" s="276"/>
      <c r="D25" s="276"/>
      <c r="E25" s="276"/>
      <c r="F25" s="67" t="s">
        <v>445</v>
      </c>
      <c r="G25" s="341" t="s">
        <v>446</v>
      </c>
      <c r="H25" s="341"/>
      <c r="I25" s="68" t="s">
        <v>152</v>
      </c>
      <c r="J25" s="61" t="s">
        <v>432</v>
      </c>
      <c r="K25" s="61" t="s">
        <v>433</v>
      </c>
      <c r="L25" s="61" t="s">
        <v>434</v>
      </c>
      <c r="M25" s="414"/>
    </row>
    <row r="26" spans="1:65" s="1" customFormat="1" ht="25.5" customHeight="1" x14ac:dyDescent="0.25">
      <c r="A26" s="59"/>
      <c r="B26" s="96" t="s">
        <v>615</v>
      </c>
      <c r="C26" s="342" t="str">
        <f>B7</f>
        <v>Handlungsbedarf (9.1):</v>
      </c>
      <c r="D26" s="343"/>
      <c r="E26" s="343"/>
      <c r="F26" s="343"/>
      <c r="G26" s="343"/>
      <c r="H26" s="344"/>
      <c r="I26" s="148"/>
      <c r="J26" s="59" t="str">
        <f>J6</f>
        <v>nein</v>
      </c>
      <c r="K26" s="66" t="str">
        <f>K6</f>
        <v>ja</v>
      </c>
      <c r="L26" s="59" t="str">
        <f>IF(AND(J26="ja",J27="ja",J28="ja",J29="ja",J30="ja"),"ja","nein")</f>
        <v>nein</v>
      </c>
      <c r="M26" s="228"/>
      <c r="N26" s="59"/>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row>
    <row r="27" spans="1:65" s="1" customFormat="1" ht="25.5" customHeight="1" x14ac:dyDescent="0.25">
      <c r="A27" s="59"/>
      <c r="B27" s="70" t="s">
        <v>616</v>
      </c>
      <c r="C27" s="272" t="str">
        <f>B11</f>
        <v>Handlungsbedarf (9.2):</v>
      </c>
      <c r="D27" s="273"/>
      <c r="E27" s="273"/>
      <c r="F27" s="273"/>
      <c r="G27" s="273"/>
      <c r="H27" s="274"/>
      <c r="I27" s="149"/>
      <c r="J27" s="59" t="str">
        <f>J10</f>
        <v>nein</v>
      </c>
      <c r="K27" s="66" t="str">
        <f>K10</f>
        <v>ja</v>
      </c>
      <c r="L27" s="59" t="s">
        <v>442</v>
      </c>
      <c r="M27" s="229"/>
      <c r="N27" s="59"/>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row>
    <row r="28" spans="1:65" s="1" customFormat="1" ht="25.5" x14ac:dyDescent="0.25">
      <c r="A28" s="59"/>
      <c r="B28" s="70" t="s">
        <v>617</v>
      </c>
      <c r="C28" s="272" t="str">
        <f>B14</f>
        <v>Handlungsbedarf (9.3):</v>
      </c>
      <c r="D28" s="273"/>
      <c r="E28" s="273"/>
      <c r="F28" s="273"/>
      <c r="G28" s="273"/>
      <c r="H28" s="274"/>
      <c r="I28" s="149"/>
      <c r="J28" s="59" t="str">
        <f>J13</f>
        <v>nein</v>
      </c>
      <c r="K28" s="66" t="str">
        <f>K13</f>
        <v>ja</v>
      </c>
      <c r="L28" s="59" t="str">
        <f>IF(OR(K26="ja",K27="ja",K28="ja",K29="ja",K30="ja"),"ja","nein")</f>
        <v>ja</v>
      </c>
      <c r="M28" s="229"/>
      <c r="N28" s="59"/>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row>
    <row r="29" spans="1:65" s="1" customFormat="1" ht="25.5" x14ac:dyDescent="0.25">
      <c r="A29" s="59"/>
      <c r="B29" s="70" t="s">
        <v>618</v>
      </c>
      <c r="C29" s="272" t="str">
        <f>B17</f>
        <v>Handlungsbedarf (9.4):</v>
      </c>
      <c r="D29" s="273"/>
      <c r="E29" s="273"/>
      <c r="F29" s="273"/>
      <c r="G29" s="273"/>
      <c r="H29" s="274"/>
      <c r="I29" s="149"/>
      <c r="J29" s="59" t="str">
        <f>J16</f>
        <v>nein</v>
      </c>
      <c r="K29" s="66" t="str">
        <f>K16</f>
        <v>ja</v>
      </c>
      <c r="L29" s="59"/>
      <c r="M29" s="229"/>
      <c r="N29" s="59"/>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row>
    <row r="30" spans="1:65" s="2" customFormat="1" ht="26.25" thickBot="1" x14ac:dyDescent="0.3">
      <c r="A30" s="66"/>
      <c r="B30" s="72" t="s">
        <v>619</v>
      </c>
      <c r="C30" s="367" t="str">
        <f>B20</f>
        <v>Handlungsbedarf (9.5):</v>
      </c>
      <c r="D30" s="368"/>
      <c r="E30" s="368"/>
      <c r="F30" s="368"/>
      <c r="G30" s="368"/>
      <c r="H30" s="369"/>
      <c r="I30" s="150"/>
      <c r="J30" s="59" t="str">
        <f>J19</f>
        <v>nein</v>
      </c>
      <c r="K30" s="66" t="str">
        <f>K19</f>
        <v>ja</v>
      </c>
      <c r="L30" s="66"/>
      <c r="M30" s="230"/>
      <c r="N30" s="66"/>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row>
    <row r="31" spans="1:65" s="2" customFormat="1" x14ac:dyDescent="0.25">
      <c r="A31" s="66"/>
      <c r="B31" s="85"/>
      <c r="C31" s="85"/>
      <c r="D31" s="85"/>
      <c r="E31" s="85"/>
      <c r="F31" s="85"/>
      <c r="G31" s="86"/>
      <c r="H31" s="86"/>
      <c r="I31" s="86"/>
      <c r="J31" s="59"/>
      <c r="K31" s="66"/>
      <c r="L31" s="66"/>
      <c r="M31" s="66"/>
      <c r="N31" s="66"/>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row>
    <row r="32" spans="1:65" s="2" customFormat="1" x14ac:dyDescent="0.25">
      <c r="A32" s="66"/>
      <c r="B32" s="85"/>
      <c r="C32" s="85"/>
      <c r="D32" s="85"/>
      <c r="E32" s="85"/>
      <c r="F32" s="85"/>
      <c r="G32" s="86"/>
      <c r="H32" s="86"/>
      <c r="I32" s="86"/>
      <c r="J32" s="59"/>
      <c r="K32" s="66"/>
      <c r="L32" s="66"/>
      <c r="M32" s="66"/>
      <c r="N32" s="66"/>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row>
    <row r="33" spans="1:65" s="2" customFormat="1" x14ac:dyDescent="0.25">
      <c r="A33" s="66"/>
      <c r="B33" s="85"/>
      <c r="C33" s="85"/>
      <c r="D33" s="85"/>
      <c r="E33" s="85"/>
      <c r="F33" s="85"/>
      <c r="G33" s="86"/>
      <c r="H33" s="86"/>
      <c r="I33" s="86"/>
      <c r="J33" s="59"/>
      <c r="K33" s="66"/>
      <c r="L33" s="66"/>
      <c r="M33" s="66"/>
      <c r="N33" s="66"/>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row>
    <row r="34" spans="1:65" s="2" customFormat="1" x14ac:dyDescent="0.25">
      <c r="A34" s="66"/>
      <c r="B34" s="85"/>
      <c r="C34" s="85"/>
      <c r="D34" s="85"/>
      <c r="E34" s="85"/>
      <c r="F34" s="85"/>
      <c r="G34" s="86"/>
      <c r="H34" s="86"/>
      <c r="I34" s="86"/>
      <c r="J34" s="59"/>
      <c r="K34" s="66"/>
      <c r="L34" s="66"/>
      <c r="M34" s="66"/>
      <c r="N34" s="66"/>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row>
    <row r="35" spans="1:65" s="2" customFormat="1" x14ac:dyDescent="0.25">
      <c r="A35" s="66"/>
      <c r="B35" s="85"/>
      <c r="C35" s="85"/>
      <c r="D35" s="85"/>
      <c r="E35" s="85"/>
      <c r="F35" s="85"/>
      <c r="G35" s="86"/>
      <c r="H35" s="86"/>
      <c r="I35" s="86"/>
      <c r="J35" s="59"/>
      <c r="K35" s="66"/>
      <c r="L35" s="66"/>
      <c r="M35" s="66"/>
      <c r="N35" s="66"/>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row>
    <row r="36" spans="1:65" s="2" customFormat="1" x14ac:dyDescent="0.25">
      <c r="A36" s="66"/>
      <c r="B36" s="85"/>
      <c r="C36" s="85"/>
      <c r="D36" s="85"/>
      <c r="E36" s="85"/>
      <c r="F36" s="85"/>
      <c r="G36" s="86"/>
      <c r="H36" s="86"/>
      <c r="I36" s="86"/>
      <c r="J36" s="59"/>
      <c r="K36" s="66"/>
      <c r="L36" s="66"/>
      <c r="M36" s="66"/>
      <c r="N36" s="66"/>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row>
    <row r="37" spans="1:65" s="2" customFormat="1" x14ac:dyDescent="0.25">
      <c r="A37" s="66"/>
      <c r="B37" s="85"/>
      <c r="C37" s="85"/>
      <c r="D37" s="85"/>
      <c r="E37" s="85"/>
      <c r="F37" s="85"/>
      <c r="G37" s="86"/>
      <c r="H37" s="86"/>
      <c r="I37" s="86"/>
      <c r="J37" s="59"/>
      <c r="K37" s="66"/>
      <c r="L37" s="66"/>
      <c r="M37" s="66"/>
      <c r="N37" s="66"/>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row>
    <row r="38" spans="1:65" s="2" customFormat="1" x14ac:dyDescent="0.25">
      <c r="A38" s="66"/>
      <c r="B38" s="85"/>
      <c r="C38" s="85"/>
      <c r="D38" s="85"/>
      <c r="E38" s="85"/>
      <c r="F38" s="85"/>
      <c r="G38" s="86"/>
      <c r="H38" s="86"/>
      <c r="I38" s="86"/>
      <c r="J38" s="59"/>
      <c r="K38" s="66"/>
      <c r="L38" s="66"/>
      <c r="M38" s="66"/>
      <c r="N38" s="66"/>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row>
    <row r="39" spans="1:65" s="2" customFormat="1" x14ac:dyDescent="0.25">
      <c r="A39" s="66"/>
      <c r="B39" s="85"/>
      <c r="C39" s="85"/>
      <c r="D39" s="85"/>
      <c r="E39" s="85"/>
      <c r="F39" s="85"/>
      <c r="G39" s="86"/>
      <c r="H39" s="86"/>
      <c r="I39" s="86"/>
      <c r="J39" s="59"/>
      <c r="K39" s="66"/>
      <c r="L39" s="66"/>
      <c r="M39" s="66"/>
      <c r="N39" s="66"/>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row>
    <row r="40" spans="1:65" s="2" customFormat="1" x14ac:dyDescent="0.25">
      <c r="A40" s="66"/>
      <c r="B40" s="85"/>
      <c r="C40" s="85"/>
      <c r="D40" s="85"/>
      <c r="E40" s="85"/>
      <c r="F40" s="85"/>
      <c r="G40" s="86"/>
      <c r="H40" s="86"/>
      <c r="I40" s="86"/>
      <c r="J40" s="59"/>
      <c r="K40" s="66"/>
      <c r="L40" s="66"/>
      <c r="M40" s="66"/>
      <c r="N40" s="66"/>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row>
    <row r="41" spans="1:65" s="2" customFormat="1" x14ac:dyDescent="0.25">
      <c r="A41" s="66"/>
      <c r="B41" s="85"/>
      <c r="C41" s="85"/>
      <c r="D41" s="85"/>
      <c r="E41" s="85"/>
      <c r="F41" s="85"/>
      <c r="G41" s="86"/>
      <c r="H41" s="86"/>
      <c r="I41" s="86"/>
      <c r="J41" s="59"/>
      <c r="K41" s="66"/>
      <c r="L41" s="66"/>
      <c r="M41" s="66"/>
      <c r="N41" s="66"/>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row>
    <row r="42" spans="1:65" s="2" customFormat="1" x14ac:dyDescent="0.25">
      <c r="A42" s="66"/>
      <c r="B42" s="85"/>
      <c r="C42" s="85"/>
      <c r="D42" s="85"/>
      <c r="E42" s="85"/>
      <c r="F42" s="85"/>
      <c r="G42" s="86"/>
      <c r="H42" s="86"/>
      <c r="I42" s="86"/>
      <c r="J42" s="59"/>
      <c r="K42" s="66"/>
      <c r="L42" s="66"/>
      <c r="M42" s="66"/>
      <c r="N42" s="66"/>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row>
    <row r="43" spans="1:65" s="2" customFormat="1" x14ac:dyDescent="0.25">
      <c r="A43" s="66"/>
      <c r="B43" s="85"/>
      <c r="C43" s="85"/>
      <c r="D43" s="85"/>
      <c r="E43" s="85"/>
      <c r="F43" s="85"/>
      <c r="G43" s="86"/>
      <c r="H43" s="86"/>
      <c r="I43" s="86"/>
      <c r="J43" s="59"/>
      <c r="K43" s="66"/>
      <c r="L43" s="66"/>
      <c r="M43" s="66"/>
      <c r="N43" s="66"/>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row>
    <row r="44" spans="1:65" s="2" customFormat="1" x14ac:dyDescent="0.25">
      <c r="A44" s="66"/>
      <c r="B44" s="85"/>
      <c r="C44" s="85"/>
      <c r="D44" s="85"/>
      <c r="E44" s="85"/>
      <c r="F44" s="85"/>
      <c r="G44" s="86"/>
      <c r="H44" s="86"/>
      <c r="I44" s="86"/>
      <c r="J44" s="59"/>
      <c r="K44" s="66"/>
      <c r="L44" s="66"/>
      <c r="M44" s="66"/>
      <c r="N44" s="66"/>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row>
    <row r="45" spans="1:65" s="2" customFormat="1" x14ac:dyDescent="0.25">
      <c r="A45" s="66"/>
      <c r="B45" s="85"/>
      <c r="C45" s="85"/>
      <c r="D45" s="85"/>
      <c r="E45" s="85"/>
      <c r="F45" s="85"/>
      <c r="G45" s="86"/>
      <c r="H45" s="86"/>
      <c r="I45" s="86"/>
      <c r="J45" s="59"/>
      <c r="K45" s="66"/>
      <c r="L45" s="66"/>
      <c r="M45" s="66"/>
      <c r="N45" s="66"/>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row>
    <row r="46" spans="1:65" s="2" customFormat="1" x14ac:dyDescent="0.25">
      <c r="A46" s="66"/>
      <c r="B46" s="85"/>
      <c r="C46" s="85"/>
      <c r="D46" s="85"/>
      <c r="E46" s="85"/>
      <c r="F46" s="85"/>
      <c r="G46" s="86"/>
      <c r="H46" s="86"/>
      <c r="I46" s="86"/>
      <c r="J46" s="59"/>
      <c r="K46" s="66"/>
      <c r="L46" s="66"/>
      <c r="M46" s="66"/>
      <c r="N46" s="66"/>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row>
    <row r="47" spans="1:65" s="2" customFormat="1" x14ac:dyDescent="0.25">
      <c r="A47" s="66"/>
      <c r="B47" s="85"/>
      <c r="C47" s="85"/>
      <c r="D47" s="85"/>
      <c r="E47" s="85"/>
      <c r="F47" s="85"/>
      <c r="G47" s="86"/>
      <c r="H47" s="86"/>
      <c r="I47" s="86"/>
      <c r="J47" s="59"/>
      <c r="K47" s="66"/>
      <c r="L47" s="66"/>
      <c r="M47" s="66"/>
      <c r="N47" s="66"/>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row>
    <row r="48" spans="1:65" s="2" customFormat="1" x14ac:dyDescent="0.25">
      <c r="A48" s="66"/>
      <c r="B48" s="85"/>
      <c r="C48" s="85"/>
      <c r="D48" s="85"/>
      <c r="E48" s="85"/>
      <c r="F48" s="85"/>
      <c r="G48" s="86"/>
      <c r="H48" s="86"/>
      <c r="I48" s="86"/>
      <c r="J48" s="59"/>
      <c r="K48" s="66"/>
      <c r="L48" s="66"/>
      <c r="M48" s="66"/>
      <c r="N48" s="66"/>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row>
    <row r="49" spans="1:65" s="2" customFormat="1" x14ac:dyDescent="0.25">
      <c r="A49" s="66"/>
      <c r="B49" s="85"/>
      <c r="C49" s="85"/>
      <c r="D49" s="85"/>
      <c r="E49" s="85"/>
      <c r="F49" s="85"/>
      <c r="G49" s="86"/>
      <c r="H49" s="86"/>
      <c r="I49" s="86"/>
      <c r="J49" s="59"/>
      <c r="K49" s="66"/>
      <c r="L49" s="66"/>
      <c r="M49" s="66"/>
      <c r="N49" s="66"/>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row>
    <row r="50" spans="1:65" s="2" customFormat="1" x14ac:dyDescent="0.25">
      <c r="A50" s="66"/>
      <c r="B50" s="85"/>
      <c r="C50" s="85"/>
      <c r="D50" s="85"/>
      <c r="E50" s="85"/>
      <c r="F50" s="85"/>
      <c r="G50" s="86"/>
      <c r="H50" s="86"/>
      <c r="I50" s="86"/>
      <c r="J50" s="59"/>
      <c r="K50" s="66"/>
      <c r="L50" s="66"/>
      <c r="M50" s="66"/>
      <c r="N50" s="66"/>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row>
    <row r="51" spans="1:65" s="2" customFormat="1" x14ac:dyDescent="0.25">
      <c r="A51" s="66"/>
      <c r="B51" s="85"/>
      <c r="C51" s="85"/>
      <c r="D51" s="85"/>
      <c r="E51" s="85"/>
      <c r="F51" s="85"/>
      <c r="G51" s="86"/>
      <c r="H51" s="86"/>
      <c r="I51" s="86"/>
      <c r="J51" s="59"/>
      <c r="K51" s="66"/>
      <c r="L51" s="66"/>
      <c r="M51" s="66"/>
      <c r="N51" s="66"/>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row>
    <row r="52" spans="1:65" s="2" customFormat="1" x14ac:dyDescent="0.25">
      <c r="A52" s="66"/>
      <c r="B52" s="85"/>
      <c r="C52" s="85"/>
      <c r="D52" s="85"/>
      <c r="E52" s="85"/>
      <c r="F52" s="85"/>
      <c r="G52" s="86"/>
      <c r="H52" s="86"/>
      <c r="I52" s="86"/>
      <c r="J52" s="59"/>
      <c r="K52" s="66"/>
      <c r="L52" s="66"/>
      <c r="M52" s="66"/>
      <c r="N52" s="66"/>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row>
    <row r="53" spans="1:65" s="2" customFormat="1" x14ac:dyDescent="0.25">
      <c r="A53" s="66"/>
      <c r="B53" s="85"/>
      <c r="C53" s="85"/>
      <c r="D53" s="85"/>
      <c r="E53" s="85"/>
      <c r="F53" s="85"/>
      <c r="G53" s="86"/>
      <c r="H53" s="86"/>
      <c r="I53" s="86"/>
      <c r="J53" s="59"/>
      <c r="K53" s="66"/>
      <c r="L53" s="66"/>
      <c r="M53" s="66"/>
      <c r="N53" s="66"/>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row>
    <row r="54" spans="1:65" s="2" customFormat="1" x14ac:dyDescent="0.25">
      <c r="A54" s="66"/>
      <c r="B54" s="85"/>
      <c r="C54" s="85"/>
      <c r="D54" s="85"/>
      <c r="E54" s="85"/>
      <c r="F54" s="85"/>
      <c r="G54" s="86"/>
      <c r="H54" s="86"/>
      <c r="I54" s="86"/>
      <c r="J54" s="59"/>
      <c r="K54" s="66"/>
      <c r="L54" s="66"/>
      <c r="M54" s="66"/>
      <c r="N54" s="66"/>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row>
    <row r="55" spans="1:65" s="2" customFormat="1" x14ac:dyDescent="0.25">
      <c r="A55" s="66"/>
      <c r="B55" s="85"/>
      <c r="C55" s="85"/>
      <c r="D55" s="85"/>
      <c r="E55" s="85"/>
      <c r="F55" s="85"/>
      <c r="G55" s="86"/>
      <c r="H55" s="86"/>
      <c r="I55" s="86"/>
      <c r="J55" s="59"/>
      <c r="K55" s="66"/>
      <c r="L55" s="66"/>
      <c r="M55" s="66"/>
      <c r="N55" s="66"/>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row>
    <row r="56" spans="1:65" s="2" customFormat="1" x14ac:dyDescent="0.25">
      <c r="A56" s="66"/>
      <c r="B56" s="85"/>
      <c r="C56" s="85"/>
      <c r="D56" s="85"/>
      <c r="E56" s="85"/>
      <c r="F56" s="85"/>
      <c r="G56" s="86"/>
      <c r="H56" s="86"/>
      <c r="I56" s="86"/>
      <c r="J56" s="59"/>
      <c r="K56" s="66"/>
      <c r="L56" s="66"/>
      <c r="M56" s="66"/>
      <c r="N56" s="66"/>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row>
    <row r="57" spans="1:65" s="2" customFormat="1" x14ac:dyDescent="0.25">
      <c r="A57" s="66"/>
      <c r="B57" s="85"/>
      <c r="C57" s="85"/>
      <c r="D57" s="85"/>
      <c r="E57" s="85"/>
      <c r="F57" s="85"/>
      <c r="G57" s="86"/>
      <c r="H57" s="86"/>
      <c r="I57" s="86"/>
      <c r="J57" s="59"/>
      <c r="K57" s="66"/>
      <c r="L57" s="66"/>
      <c r="M57" s="66"/>
      <c r="N57" s="66"/>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row>
    <row r="58" spans="1:65" s="2" customFormat="1" x14ac:dyDescent="0.25">
      <c r="A58" s="66"/>
      <c r="B58" s="85"/>
      <c r="C58" s="85"/>
      <c r="D58" s="85"/>
      <c r="E58" s="85"/>
      <c r="F58" s="85"/>
      <c r="G58" s="86"/>
      <c r="H58" s="86"/>
      <c r="I58" s="86"/>
      <c r="J58" s="59"/>
      <c r="K58" s="66"/>
      <c r="L58" s="66"/>
      <c r="M58" s="66"/>
      <c r="N58" s="66"/>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row>
    <row r="59" spans="1:65" s="2" customFormat="1" x14ac:dyDescent="0.25">
      <c r="A59" s="66"/>
      <c r="B59" s="85"/>
      <c r="C59" s="85"/>
      <c r="D59" s="85"/>
      <c r="E59" s="85"/>
      <c r="F59" s="85"/>
      <c r="G59" s="86"/>
      <c r="H59" s="86"/>
      <c r="I59" s="86"/>
      <c r="J59" s="59"/>
      <c r="K59" s="66"/>
      <c r="L59" s="66"/>
      <c r="M59" s="66"/>
      <c r="N59" s="66"/>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row>
    <row r="60" spans="1:65" s="2" customFormat="1" x14ac:dyDescent="0.25">
      <c r="A60" s="66"/>
      <c r="B60" s="85"/>
      <c r="C60" s="85"/>
      <c r="D60" s="85"/>
      <c r="E60" s="85"/>
      <c r="F60" s="85"/>
      <c r="G60" s="86"/>
      <c r="H60" s="86"/>
      <c r="I60" s="86"/>
      <c r="J60" s="59"/>
      <c r="K60" s="66"/>
      <c r="L60" s="66"/>
      <c r="M60" s="66"/>
      <c r="N60" s="66"/>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row>
    <row r="61" spans="1:65" s="2" customFormat="1" x14ac:dyDescent="0.25">
      <c r="A61" s="66"/>
      <c r="B61" s="85"/>
      <c r="C61" s="85"/>
      <c r="D61" s="85"/>
      <c r="E61" s="85"/>
      <c r="F61" s="85"/>
      <c r="G61" s="86"/>
      <c r="H61" s="86"/>
      <c r="I61" s="86"/>
      <c r="J61" s="59"/>
      <c r="K61" s="66"/>
      <c r="L61" s="66"/>
      <c r="M61" s="66"/>
      <c r="N61" s="66"/>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row>
    <row r="62" spans="1:65" s="2" customFormat="1" x14ac:dyDescent="0.25">
      <c r="A62" s="66"/>
      <c r="B62" s="85"/>
      <c r="C62" s="85"/>
      <c r="D62" s="85"/>
      <c r="E62" s="85"/>
      <c r="F62" s="85"/>
      <c r="G62" s="86"/>
      <c r="H62" s="86"/>
      <c r="I62" s="86"/>
      <c r="J62" s="59"/>
      <c r="K62" s="66"/>
      <c r="L62" s="66"/>
      <c r="M62" s="66"/>
      <c r="N62" s="66"/>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row>
    <row r="63" spans="1:65" s="2" customFormat="1" x14ac:dyDescent="0.25">
      <c r="A63" s="66"/>
      <c r="B63" s="85"/>
      <c r="C63" s="85"/>
      <c r="D63" s="85"/>
      <c r="E63" s="85"/>
      <c r="F63" s="85"/>
      <c r="G63" s="86"/>
      <c r="H63" s="86"/>
      <c r="I63" s="86"/>
      <c r="J63" s="59"/>
      <c r="K63" s="66"/>
      <c r="L63" s="66"/>
      <c r="M63" s="66"/>
      <c r="N63" s="66"/>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row>
    <row r="64" spans="1:65" s="2" customFormat="1" x14ac:dyDescent="0.25">
      <c r="A64" s="66"/>
      <c r="B64" s="85"/>
      <c r="C64" s="85"/>
      <c r="D64" s="85"/>
      <c r="E64" s="85"/>
      <c r="F64" s="85"/>
      <c r="G64" s="86"/>
      <c r="H64" s="86"/>
      <c r="I64" s="86"/>
      <c r="J64" s="59"/>
      <c r="K64" s="66"/>
      <c r="L64" s="66"/>
      <c r="M64" s="66"/>
      <c r="N64" s="66"/>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spans="1:65" s="2" customFormat="1" x14ac:dyDescent="0.25">
      <c r="A65" s="66"/>
      <c r="B65" s="85"/>
      <c r="C65" s="85"/>
      <c r="D65" s="85"/>
      <c r="E65" s="85"/>
      <c r="F65" s="85"/>
      <c r="G65" s="86"/>
      <c r="H65" s="86"/>
      <c r="I65" s="86"/>
      <c r="J65" s="59"/>
      <c r="K65" s="66"/>
      <c r="L65" s="66"/>
      <c r="M65" s="66"/>
      <c r="N65" s="66"/>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row>
    <row r="66" spans="1:65" s="2" customFormat="1" x14ac:dyDescent="0.25">
      <c r="A66" s="66"/>
      <c r="B66" s="85"/>
      <c r="C66" s="85"/>
      <c r="D66" s="85"/>
      <c r="E66" s="85"/>
      <c r="F66" s="85"/>
      <c r="G66" s="86"/>
      <c r="H66" s="86"/>
      <c r="I66" s="86"/>
      <c r="J66" s="59"/>
      <c r="K66" s="66"/>
      <c r="L66" s="66"/>
      <c r="M66" s="66"/>
      <c r="N66" s="66"/>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row>
    <row r="67" spans="1:65" s="2" customFormat="1" x14ac:dyDescent="0.25">
      <c r="A67" s="66"/>
      <c r="B67" s="85"/>
      <c r="C67" s="85"/>
      <c r="D67" s="85"/>
      <c r="E67" s="85"/>
      <c r="F67" s="85"/>
      <c r="G67" s="86"/>
      <c r="H67" s="86"/>
      <c r="I67" s="86"/>
      <c r="J67" s="59"/>
      <c r="K67" s="66"/>
      <c r="L67" s="66"/>
      <c r="M67" s="66"/>
      <c r="N67" s="66"/>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row>
    <row r="68" spans="1:65" s="2" customFormat="1" x14ac:dyDescent="0.25">
      <c r="A68" s="66"/>
      <c r="B68" s="85"/>
      <c r="C68" s="85"/>
      <c r="D68" s="85"/>
      <c r="E68" s="85"/>
      <c r="F68" s="85"/>
      <c r="G68" s="86"/>
      <c r="H68" s="86"/>
      <c r="I68" s="86"/>
      <c r="J68" s="59"/>
      <c r="K68" s="66"/>
      <c r="L68" s="66"/>
      <c r="M68" s="66"/>
      <c r="N68" s="66"/>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row>
    <row r="69" spans="1:65" s="2" customFormat="1" x14ac:dyDescent="0.25">
      <c r="A69" s="66"/>
      <c r="B69" s="85"/>
      <c r="C69" s="85"/>
      <c r="D69" s="85"/>
      <c r="E69" s="85"/>
      <c r="F69" s="85"/>
      <c r="G69" s="86"/>
      <c r="H69" s="86"/>
      <c r="I69" s="86"/>
      <c r="J69" s="59"/>
      <c r="K69" s="66"/>
      <c r="L69" s="66"/>
      <c r="M69" s="66"/>
      <c r="N69" s="66"/>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row>
    <row r="70" spans="1:65" s="2" customFormat="1" x14ac:dyDescent="0.25">
      <c r="A70" s="66"/>
      <c r="B70" s="85"/>
      <c r="C70" s="85"/>
      <c r="D70" s="85"/>
      <c r="E70" s="85"/>
      <c r="F70" s="85"/>
      <c r="G70" s="86"/>
      <c r="H70" s="86"/>
      <c r="I70" s="86"/>
      <c r="J70" s="59"/>
      <c r="K70" s="66"/>
      <c r="L70" s="66"/>
      <c r="M70" s="66"/>
      <c r="N70" s="66"/>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row>
    <row r="71" spans="1:65" s="2" customFormat="1" x14ac:dyDescent="0.25">
      <c r="A71" s="66"/>
      <c r="B71" s="85"/>
      <c r="C71" s="85"/>
      <c r="D71" s="85"/>
      <c r="E71" s="85"/>
      <c r="F71" s="85"/>
      <c r="G71" s="86"/>
      <c r="H71" s="86"/>
      <c r="I71" s="86"/>
      <c r="J71" s="59"/>
      <c r="K71" s="66"/>
      <c r="L71" s="66"/>
      <c r="M71" s="66"/>
      <c r="N71" s="66"/>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row>
    <row r="72" spans="1:65" s="2" customFormat="1" x14ac:dyDescent="0.25">
      <c r="A72" s="66"/>
      <c r="B72" s="85"/>
      <c r="C72" s="85"/>
      <c r="D72" s="85"/>
      <c r="E72" s="85"/>
      <c r="F72" s="85"/>
      <c r="G72" s="86"/>
      <c r="H72" s="86"/>
      <c r="I72" s="86"/>
      <c r="J72" s="59"/>
      <c r="K72" s="66"/>
      <c r="L72" s="66"/>
      <c r="M72" s="66"/>
      <c r="N72" s="66"/>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row>
    <row r="73" spans="1:65" s="2" customFormat="1" x14ac:dyDescent="0.25">
      <c r="A73" s="66"/>
      <c r="B73" s="85"/>
      <c r="C73" s="85"/>
      <c r="D73" s="85"/>
      <c r="E73" s="85"/>
      <c r="F73" s="85"/>
      <c r="G73" s="86"/>
      <c r="H73" s="86"/>
      <c r="I73" s="86"/>
      <c r="J73" s="59"/>
      <c r="K73" s="66"/>
      <c r="L73" s="66"/>
      <c r="M73" s="66"/>
      <c r="N73" s="66"/>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row>
    <row r="74" spans="1:65" s="2" customFormat="1" x14ac:dyDescent="0.25">
      <c r="A74" s="66"/>
      <c r="B74" s="85"/>
      <c r="C74" s="85"/>
      <c r="D74" s="85"/>
      <c r="E74" s="85"/>
      <c r="F74" s="85"/>
      <c r="G74" s="86"/>
      <c r="H74" s="86"/>
      <c r="I74" s="86"/>
      <c r="J74" s="59"/>
      <c r="K74" s="66"/>
      <c r="L74" s="66"/>
      <c r="M74" s="66"/>
      <c r="N74" s="66"/>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65" s="2" customFormat="1" x14ac:dyDescent="0.25">
      <c r="A75" s="66"/>
      <c r="B75" s="85"/>
      <c r="C75" s="85"/>
      <c r="D75" s="85"/>
      <c r="E75" s="85"/>
      <c r="F75" s="85"/>
      <c r="G75" s="86"/>
      <c r="H75" s="86"/>
      <c r="I75" s="86"/>
      <c r="J75" s="59"/>
      <c r="K75" s="66"/>
      <c r="L75" s="66"/>
      <c r="M75" s="66"/>
      <c r="N75" s="66"/>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row>
    <row r="76" spans="1:65" s="2" customFormat="1" x14ac:dyDescent="0.25">
      <c r="A76" s="66"/>
      <c r="B76" s="85"/>
      <c r="C76" s="85"/>
      <c r="D76" s="85"/>
      <c r="E76" s="85"/>
      <c r="F76" s="85"/>
      <c r="G76" s="86"/>
      <c r="H76" s="86"/>
      <c r="I76" s="86"/>
      <c r="J76" s="59"/>
      <c r="K76" s="66"/>
      <c r="L76" s="66"/>
      <c r="M76" s="66"/>
      <c r="N76" s="66"/>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row>
    <row r="77" spans="1:65" s="2" customFormat="1" x14ac:dyDescent="0.25">
      <c r="A77" s="66"/>
      <c r="B77" s="85"/>
      <c r="C77" s="85"/>
      <c r="D77" s="85"/>
      <c r="E77" s="85"/>
      <c r="F77" s="85"/>
      <c r="G77" s="86"/>
      <c r="H77" s="86"/>
      <c r="I77" s="86"/>
      <c r="J77" s="59"/>
      <c r="K77" s="66"/>
      <c r="L77" s="66"/>
      <c r="M77" s="66"/>
      <c r="N77" s="66"/>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row>
    <row r="78" spans="1:65" s="2" customFormat="1" x14ac:dyDescent="0.25">
      <c r="A78" s="66"/>
      <c r="B78" s="85"/>
      <c r="C78" s="85"/>
      <c r="D78" s="85"/>
      <c r="E78" s="85"/>
      <c r="F78" s="85"/>
      <c r="G78" s="86"/>
      <c r="H78" s="86"/>
      <c r="I78" s="86"/>
      <c r="J78" s="59"/>
      <c r="K78" s="66"/>
      <c r="L78" s="66"/>
      <c r="M78" s="66"/>
      <c r="N78" s="66"/>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row>
    <row r="79" spans="1:65" s="2" customFormat="1" x14ac:dyDescent="0.25">
      <c r="A79" s="66"/>
      <c r="B79" s="85"/>
      <c r="C79" s="85"/>
      <c r="D79" s="85"/>
      <c r="E79" s="85"/>
      <c r="F79" s="85"/>
      <c r="G79" s="86"/>
      <c r="H79" s="86"/>
      <c r="I79" s="86"/>
      <c r="J79" s="59"/>
      <c r="K79" s="66"/>
      <c r="L79" s="66"/>
      <c r="M79" s="66"/>
      <c r="N79" s="66"/>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row>
    <row r="80" spans="1:65" s="2" customFormat="1" x14ac:dyDescent="0.25">
      <c r="A80" s="66"/>
      <c r="B80" s="85"/>
      <c r="C80" s="85"/>
      <c r="D80" s="85"/>
      <c r="E80" s="85"/>
      <c r="F80" s="85"/>
      <c r="G80" s="86"/>
      <c r="H80" s="86"/>
      <c r="I80" s="86"/>
      <c r="J80" s="59"/>
      <c r="K80" s="66"/>
      <c r="L80" s="66"/>
      <c r="M80" s="66"/>
      <c r="N80" s="66"/>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row>
    <row r="81" spans="1:65" s="2" customFormat="1" x14ac:dyDescent="0.25">
      <c r="A81" s="66"/>
      <c r="B81" s="85"/>
      <c r="C81" s="85"/>
      <c r="D81" s="85"/>
      <c r="E81" s="85"/>
      <c r="F81" s="85"/>
      <c r="G81" s="86"/>
      <c r="H81" s="86"/>
      <c r="I81" s="86"/>
      <c r="J81" s="59"/>
      <c r="K81" s="66"/>
      <c r="L81" s="66"/>
      <c r="M81" s="66"/>
      <c r="N81" s="66"/>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row>
    <row r="82" spans="1:65" s="2" customFormat="1" x14ac:dyDescent="0.25">
      <c r="A82" s="66"/>
      <c r="B82" s="85"/>
      <c r="C82" s="85"/>
      <c r="D82" s="85"/>
      <c r="E82" s="85"/>
      <c r="F82" s="85"/>
      <c r="G82" s="86"/>
      <c r="H82" s="86"/>
      <c r="I82" s="86"/>
      <c r="J82" s="59"/>
      <c r="K82" s="66"/>
      <c r="L82" s="66"/>
      <c r="M82" s="66"/>
      <c r="N82" s="66"/>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row>
    <row r="83" spans="1:65" s="2" customFormat="1" x14ac:dyDescent="0.25">
      <c r="A83" s="66"/>
      <c r="B83" s="85"/>
      <c r="C83" s="85"/>
      <c r="D83" s="85"/>
      <c r="E83" s="85"/>
      <c r="F83" s="85"/>
      <c r="G83" s="86"/>
      <c r="H83" s="86"/>
      <c r="I83" s="86"/>
      <c r="J83" s="59"/>
      <c r="K83" s="66"/>
      <c r="L83" s="66"/>
      <c r="M83" s="66"/>
      <c r="N83" s="66"/>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row>
    <row r="84" spans="1:65" s="2" customFormat="1" x14ac:dyDescent="0.25">
      <c r="A84" s="66"/>
      <c r="B84" s="85"/>
      <c r="C84" s="85"/>
      <c r="D84" s="85"/>
      <c r="E84" s="85"/>
      <c r="F84" s="85"/>
      <c r="G84" s="86"/>
      <c r="H84" s="86"/>
      <c r="I84" s="86"/>
      <c r="J84" s="59"/>
      <c r="K84" s="66"/>
      <c r="L84" s="66"/>
      <c r="M84" s="66"/>
      <c r="N84" s="66"/>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s="2" customFormat="1" x14ac:dyDescent="0.25">
      <c r="A85" s="66"/>
      <c r="B85" s="85"/>
      <c r="C85" s="85"/>
      <c r="D85" s="85"/>
      <c r="E85" s="85"/>
      <c r="F85" s="85"/>
      <c r="G85" s="86"/>
      <c r="H85" s="86"/>
      <c r="I85" s="86"/>
      <c r="J85" s="59"/>
      <c r="K85" s="66"/>
      <c r="L85" s="66"/>
      <c r="M85" s="66"/>
      <c r="N85" s="66"/>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s="2" customFormat="1" x14ac:dyDescent="0.25">
      <c r="A86" s="66"/>
      <c r="B86" s="85"/>
      <c r="C86" s="85"/>
      <c r="D86" s="85"/>
      <c r="E86" s="85"/>
      <c r="F86" s="85"/>
      <c r="G86" s="86"/>
      <c r="H86" s="86"/>
      <c r="I86" s="86"/>
      <c r="J86" s="59"/>
      <c r="K86" s="66"/>
      <c r="L86" s="66"/>
      <c r="M86" s="66"/>
      <c r="N86" s="66"/>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5" s="2" customFormat="1" x14ac:dyDescent="0.25">
      <c r="A87" s="66"/>
      <c r="B87" s="85"/>
      <c r="C87" s="85"/>
      <c r="D87" s="85"/>
      <c r="E87" s="85"/>
      <c r="F87" s="85"/>
      <c r="G87" s="86"/>
      <c r="H87" s="86"/>
      <c r="I87" s="86"/>
      <c r="J87" s="59"/>
      <c r="K87" s="66"/>
      <c r="L87" s="66"/>
      <c r="M87" s="66"/>
      <c r="N87" s="66"/>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row>
    <row r="88" spans="1:65" s="2" customFormat="1" x14ac:dyDescent="0.25">
      <c r="A88" s="66"/>
      <c r="B88" s="85"/>
      <c r="C88" s="85"/>
      <c r="D88" s="85"/>
      <c r="E88" s="85"/>
      <c r="F88" s="85"/>
      <c r="G88" s="86"/>
      <c r="H88" s="86"/>
      <c r="I88" s="86"/>
      <c r="J88" s="59"/>
      <c r="K88" s="66"/>
      <c r="L88" s="66"/>
      <c r="M88" s="66"/>
      <c r="N88" s="66"/>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row>
    <row r="89" spans="1:65" s="2" customFormat="1" x14ac:dyDescent="0.25">
      <c r="A89" s="66"/>
      <c r="B89" s="85"/>
      <c r="C89" s="85"/>
      <c r="D89" s="85"/>
      <c r="E89" s="85"/>
      <c r="F89" s="85"/>
      <c r="G89" s="86"/>
      <c r="H89" s="86"/>
      <c r="I89" s="86"/>
      <c r="J89" s="59"/>
      <c r="K89" s="66"/>
      <c r="L89" s="66"/>
      <c r="M89" s="66"/>
      <c r="N89" s="66"/>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row>
    <row r="90" spans="1:65" s="2" customFormat="1" x14ac:dyDescent="0.25">
      <c r="A90" s="66"/>
      <c r="B90" s="85"/>
      <c r="C90" s="85"/>
      <c r="D90" s="85"/>
      <c r="E90" s="85"/>
      <c r="F90" s="85"/>
      <c r="G90" s="86"/>
      <c r="H90" s="86"/>
      <c r="I90" s="86"/>
      <c r="J90" s="59"/>
      <c r="K90" s="66"/>
      <c r="L90" s="66"/>
      <c r="M90" s="66"/>
      <c r="N90" s="66"/>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row>
    <row r="91" spans="1:65" s="2" customFormat="1" x14ac:dyDescent="0.25">
      <c r="A91" s="66"/>
      <c r="B91" s="85"/>
      <c r="C91" s="85"/>
      <c r="D91" s="85"/>
      <c r="E91" s="85"/>
      <c r="F91" s="85"/>
      <c r="G91" s="86"/>
      <c r="H91" s="86"/>
      <c r="I91" s="86"/>
      <c r="J91" s="59"/>
      <c r="K91" s="66"/>
      <c r="L91" s="66"/>
      <c r="M91" s="66"/>
      <c r="N91" s="66"/>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row>
    <row r="92" spans="1:65" s="2" customFormat="1" x14ac:dyDescent="0.25">
      <c r="A92" s="66"/>
      <c r="B92" s="85"/>
      <c r="C92" s="85"/>
      <c r="D92" s="85"/>
      <c r="E92" s="85"/>
      <c r="F92" s="85"/>
      <c r="G92" s="86"/>
      <c r="H92" s="86"/>
      <c r="I92" s="86"/>
      <c r="J92" s="59"/>
      <c r="K92" s="66"/>
      <c r="L92" s="66"/>
      <c r="M92" s="66"/>
      <c r="N92" s="66"/>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row>
    <row r="93" spans="1:65" s="2" customFormat="1" x14ac:dyDescent="0.25">
      <c r="A93" s="66"/>
      <c r="B93" s="85"/>
      <c r="C93" s="85"/>
      <c r="D93" s="85"/>
      <c r="E93" s="85"/>
      <c r="F93" s="85"/>
      <c r="G93" s="86"/>
      <c r="H93" s="86"/>
      <c r="I93" s="86"/>
      <c r="J93" s="59"/>
      <c r="K93" s="66"/>
      <c r="L93" s="66"/>
      <c r="M93" s="66"/>
      <c r="N93" s="66"/>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row>
    <row r="94" spans="1:65" s="2" customFormat="1" x14ac:dyDescent="0.25">
      <c r="A94" s="66"/>
      <c r="B94" s="85"/>
      <c r="C94" s="85"/>
      <c r="D94" s="85"/>
      <c r="E94" s="85"/>
      <c r="F94" s="85"/>
      <c r="G94" s="86"/>
      <c r="H94" s="86"/>
      <c r="I94" s="86"/>
      <c r="J94" s="59"/>
      <c r="K94" s="66"/>
      <c r="L94" s="66"/>
      <c r="M94" s="66"/>
      <c r="N94" s="66"/>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row>
    <row r="95" spans="1:65" s="2" customFormat="1" x14ac:dyDescent="0.25">
      <c r="A95" s="66"/>
      <c r="B95" s="85"/>
      <c r="C95" s="85"/>
      <c r="D95" s="85"/>
      <c r="E95" s="85"/>
      <c r="F95" s="85"/>
      <c r="G95" s="86"/>
      <c r="H95" s="86"/>
      <c r="I95" s="86"/>
      <c r="J95" s="59"/>
      <c r="K95" s="66"/>
      <c r="L95" s="66"/>
      <c r="M95" s="66"/>
      <c r="N95" s="66"/>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row>
    <row r="96" spans="1:65" s="2" customFormat="1" x14ac:dyDescent="0.25">
      <c r="A96" s="66"/>
      <c r="B96" s="85"/>
      <c r="C96" s="85"/>
      <c r="D96" s="85"/>
      <c r="E96" s="85"/>
      <c r="F96" s="85"/>
      <c r="G96" s="86"/>
      <c r="H96" s="86"/>
      <c r="I96" s="86"/>
      <c r="J96" s="59"/>
      <c r="K96" s="66"/>
      <c r="L96" s="66"/>
      <c r="M96" s="66"/>
      <c r="N96" s="66"/>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row>
    <row r="97" spans="1:65" s="2" customFormat="1" x14ac:dyDescent="0.25">
      <c r="A97" s="66"/>
      <c r="B97" s="85"/>
      <c r="C97" s="85"/>
      <c r="D97" s="85"/>
      <c r="E97" s="85"/>
      <c r="F97" s="85"/>
      <c r="G97" s="86"/>
      <c r="H97" s="86"/>
      <c r="I97" s="86"/>
      <c r="J97" s="59"/>
      <c r="K97" s="66"/>
      <c r="L97" s="66"/>
      <c r="M97" s="66"/>
      <c r="N97" s="66"/>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row>
    <row r="98" spans="1:65" s="2" customFormat="1" x14ac:dyDescent="0.25">
      <c r="A98" s="66"/>
      <c r="B98" s="85"/>
      <c r="C98" s="85"/>
      <c r="D98" s="85"/>
      <c r="E98" s="85"/>
      <c r="F98" s="85"/>
      <c r="G98" s="86"/>
      <c r="H98" s="86"/>
      <c r="I98" s="86"/>
      <c r="J98" s="59"/>
      <c r="K98" s="66"/>
      <c r="L98" s="66"/>
      <c r="M98" s="66"/>
      <c r="N98" s="66"/>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row>
    <row r="99" spans="1:65" s="2" customFormat="1" x14ac:dyDescent="0.25">
      <c r="A99" s="66"/>
      <c r="B99" s="85"/>
      <c r="C99" s="85"/>
      <c r="D99" s="85"/>
      <c r="E99" s="85"/>
      <c r="F99" s="85"/>
      <c r="G99" s="86"/>
      <c r="H99" s="86"/>
      <c r="I99" s="86"/>
      <c r="J99" s="59"/>
      <c r="K99" s="66"/>
      <c r="L99" s="66"/>
      <c r="M99" s="66"/>
      <c r="N99" s="66"/>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row>
    <row r="100" spans="1:65" s="2" customFormat="1" x14ac:dyDescent="0.25">
      <c r="A100" s="66"/>
      <c r="B100" s="85"/>
      <c r="C100" s="85"/>
      <c r="D100" s="85"/>
      <c r="E100" s="85"/>
      <c r="F100" s="85"/>
      <c r="G100" s="86"/>
      <c r="H100" s="86"/>
      <c r="I100" s="86"/>
      <c r="J100" s="59"/>
      <c r="K100" s="66"/>
      <c r="L100" s="66"/>
      <c r="M100" s="66"/>
      <c r="N100" s="66"/>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row>
    <row r="101" spans="1:65" s="2" customFormat="1" x14ac:dyDescent="0.25">
      <c r="A101" s="66"/>
      <c r="B101" s="85"/>
      <c r="C101" s="85"/>
      <c r="D101" s="85"/>
      <c r="E101" s="85"/>
      <c r="F101" s="85"/>
      <c r="G101" s="86"/>
      <c r="H101" s="86"/>
      <c r="I101" s="86"/>
      <c r="J101" s="59"/>
      <c r="K101" s="66"/>
      <c r="L101" s="66"/>
      <c r="M101" s="66"/>
      <c r="N101" s="66"/>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row>
    <row r="102" spans="1:65" s="2" customFormat="1" x14ac:dyDescent="0.25">
      <c r="A102" s="66"/>
      <c r="B102" s="85"/>
      <c r="C102" s="85"/>
      <c r="D102" s="85"/>
      <c r="E102" s="85"/>
      <c r="F102" s="85"/>
      <c r="G102" s="86"/>
      <c r="H102" s="86"/>
      <c r="I102" s="86"/>
      <c r="J102" s="59"/>
      <c r="K102" s="66"/>
      <c r="L102" s="66"/>
      <c r="M102" s="66"/>
      <c r="N102" s="66"/>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row>
    <row r="103" spans="1:65" s="2" customFormat="1" x14ac:dyDescent="0.25">
      <c r="A103" s="66"/>
      <c r="B103" s="85"/>
      <c r="C103" s="85"/>
      <c r="D103" s="85"/>
      <c r="E103" s="85"/>
      <c r="F103" s="85"/>
      <c r="G103" s="86"/>
      <c r="H103" s="86"/>
      <c r="I103" s="86"/>
      <c r="J103" s="59"/>
      <c r="K103" s="66"/>
      <c r="L103" s="66"/>
      <c r="M103" s="66"/>
      <c r="N103" s="66"/>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row>
    <row r="104" spans="1:65" s="2" customFormat="1" x14ac:dyDescent="0.25">
      <c r="A104" s="66"/>
      <c r="B104" s="85"/>
      <c r="C104" s="85"/>
      <c r="D104" s="85"/>
      <c r="E104" s="85"/>
      <c r="F104" s="85"/>
      <c r="G104" s="86"/>
      <c r="H104" s="86"/>
      <c r="I104" s="86"/>
      <c r="J104" s="59"/>
      <c r="K104" s="66"/>
      <c r="L104" s="66"/>
      <c r="M104" s="66"/>
      <c r="N104" s="66"/>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row>
    <row r="105" spans="1:65" s="2" customFormat="1" x14ac:dyDescent="0.25">
      <c r="A105" s="66"/>
      <c r="B105" s="85"/>
      <c r="C105" s="85"/>
      <c r="D105" s="85"/>
      <c r="E105" s="85"/>
      <c r="F105" s="85"/>
      <c r="G105" s="86"/>
      <c r="H105" s="86"/>
      <c r="I105" s="86"/>
      <c r="J105" s="59"/>
      <c r="K105" s="66"/>
      <c r="L105" s="66"/>
      <c r="M105" s="66"/>
      <c r="N105" s="66"/>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row>
    <row r="106" spans="1:65" s="2" customFormat="1" x14ac:dyDescent="0.25">
      <c r="A106" s="66"/>
      <c r="B106" s="85"/>
      <c r="C106" s="85"/>
      <c r="D106" s="85"/>
      <c r="E106" s="85"/>
      <c r="F106" s="85"/>
      <c r="G106" s="86"/>
      <c r="H106" s="86"/>
      <c r="I106" s="86"/>
      <c r="J106" s="59"/>
      <c r="K106" s="66"/>
      <c r="L106" s="66"/>
      <c r="M106" s="66"/>
      <c r="N106" s="66"/>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row>
    <row r="107" spans="1:65" s="2" customFormat="1" x14ac:dyDescent="0.25">
      <c r="A107" s="66"/>
      <c r="B107" s="85"/>
      <c r="C107" s="85"/>
      <c r="D107" s="85"/>
      <c r="E107" s="85"/>
      <c r="F107" s="85"/>
      <c r="G107" s="86"/>
      <c r="H107" s="86"/>
      <c r="I107" s="86"/>
      <c r="J107" s="59"/>
      <c r="K107" s="66"/>
      <c r="L107" s="66"/>
      <c r="M107" s="66"/>
      <c r="N107" s="6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row>
    <row r="108" spans="1:65" s="2" customFormat="1" x14ac:dyDescent="0.25">
      <c r="A108" s="66"/>
      <c r="B108" s="85"/>
      <c r="C108" s="85"/>
      <c r="D108" s="85"/>
      <c r="E108" s="85"/>
      <c r="F108" s="85"/>
      <c r="G108" s="86"/>
      <c r="H108" s="86"/>
      <c r="I108" s="86"/>
      <c r="J108" s="59"/>
      <c r="K108" s="66"/>
      <c r="L108" s="66"/>
      <c r="M108" s="66"/>
      <c r="N108" s="66"/>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row>
    <row r="109" spans="1:65" s="2" customFormat="1" x14ac:dyDescent="0.25">
      <c r="A109" s="66"/>
      <c r="B109" s="85"/>
      <c r="C109" s="85"/>
      <c r="D109" s="85"/>
      <c r="E109" s="85"/>
      <c r="F109" s="85"/>
      <c r="G109" s="86"/>
      <c r="H109" s="86"/>
      <c r="I109" s="86"/>
      <c r="J109" s="59"/>
      <c r="K109" s="66"/>
      <c r="L109" s="66"/>
      <c r="M109" s="66"/>
      <c r="N109" s="66"/>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row>
    <row r="110" spans="1:65" s="2" customFormat="1" x14ac:dyDescent="0.25">
      <c r="A110" s="66"/>
      <c r="B110" s="85"/>
      <c r="C110" s="85"/>
      <c r="D110" s="85"/>
      <c r="E110" s="85"/>
      <c r="F110" s="85"/>
      <c r="G110" s="86"/>
      <c r="H110" s="86"/>
      <c r="I110" s="86"/>
      <c r="J110" s="59"/>
      <c r="K110" s="66"/>
      <c r="L110" s="66"/>
      <c r="M110" s="66"/>
      <c r="N110" s="66"/>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row>
    <row r="111" spans="1:65" s="2" customFormat="1" x14ac:dyDescent="0.25">
      <c r="A111" s="66"/>
      <c r="B111" s="85"/>
      <c r="C111" s="85"/>
      <c r="D111" s="85"/>
      <c r="E111" s="85"/>
      <c r="F111" s="85"/>
      <c r="G111" s="86"/>
      <c r="H111" s="86"/>
      <c r="I111" s="86"/>
      <c r="J111" s="59"/>
      <c r="K111" s="66"/>
      <c r="L111" s="66"/>
      <c r="M111" s="66"/>
      <c r="N111" s="66"/>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row>
    <row r="112" spans="1:65" s="2" customFormat="1" x14ac:dyDescent="0.25">
      <c r="A112" s="66"/>
      <c r="B112" s="85"/>
      <c r="C112" s="85"/>
      <c r="D112" s="85"/>
      <c r="E112" s="85"/>
      <c r="F112" s="85"/>
      <c r="G112" s="86"/>
      <c r="H112" s="86"/>
      <c r="I112" s="86"/>
      <c r="J112" s="59"/>
      <c r="K112" s="66"/>
      <c r="L112" s="66"/>
      <c r="M112" s="66"/>
      <c r="N112" s="66"/>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row>
    <row r="113" spans="1:65" s="2" customFormat="1" x14ac:dyDescent="0.25">
      <c r="A113" s="66"/>
      <c r="B113" s="85"/>
      <c r="C113" s="85"/>
      <c r="D113" s="85"/>
      <c r="E113" s="85"/>
      <c r="F113" s="85"/>
      <c r="G113" s="86"/>
      <c r="H113" s="86"/>
      <c r="I113" s="86"/>
      <c r="J113" s="59"/>
      <c r="K113" s="66"/>
      <c r="L113" s="66"/>
      <c r="M113" s="66"/>
      <c r="N113" s="66"/>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row>
    <row r="114" spans="1:65" s="2" customFormat="1" x14ac:dyDescent="0.25">
      <c r="A114" s="66"/>
      <c r="B114" s="85"/>
      <c r="C114" s="85"/>
      <c r="D114" s="85"/>
      <c r="E114" s="85"/>
      <c r="F114" s="85"/>
      <c r="G114" s="86"/>
      <c r="H114" s="86"/>
      <c r="I114" s="86"/>
      <c r="J114" s="59"/>
      <c r="K114" s="66"/>
      <c r="L114" s="66"/>
      <c r="M114" s="66"/>
      <c r="N114" s="66"/>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row>
    <row r="115" spans="1:65" s="2" customFormat="1" x14ac:dyDescent="0.25">
      <c r="A115" s="66"/>
      <c r="B115" s="85"/>
      <c r="C115" s="85"/>
      <c r="D115" s="85"/>
      <c r="E115" s="85"/>
      <c r="F115" s="85"/>
      <c r="G115" s="86"/>
      <c r="H115" s="86"/>
      <c r="I115" s="86"/>
      <c r="J115" s="59"/>
      <c r="K115" s="66"/>
      <c r="L115" s="66"/>
      <c r="M115" s="66"/>
      <c r="N115" s="66"/>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row>
    <row r="116" spans="1:65" s="2" customFormat="1" x14ac:dyDescent="0.25">
      <c r="A116" s="66"/>
      <c r="B116" s="85"/>
      <c r="C116" s="85"/>
      <c r="D116" s="85"/>
      <c r="E116" s="85"/>
      <c r="F116" s="85"/>
      <c r="G116" s="86"/>
      <c r="H116" s="86"/>
      <c r="I116" s="86"/>
      <c r="J116" s="59"/>
      <c r="K116" s="66"/>
      <c r="L116" s="66"/>
      <c r="M116" s="66"/>
      <c r="N116" s="66"/>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row>
    <row r="117" spans="1:65" s="2" customFormat="1" x14ac:dyDescent="0.25">
      <c r="A117" s="66"/>
      <c r="B117" s="85"/>
      <c r="C117" s="85"/>
      <c r="D117" s="85"/>
      <c r="E117" s="85"/>
      <c r="F117" s="85"/>
      <c r="G117" s="86"/>
      <c r="H117" s="86"/>
      <c r="I117" s="86"/>
      <c r="J117" s="59"/>
      <c r="K117" s="66"/>
      <c r="L117" s="66"/>
      <c r="M117" s="66"/>
      <c r="N117" s="66"/>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row>
    <row r="118" spans="1:65" s="2" customFormat="1" x14ac:dyDescent="0.25">
      <c r="A118" s="66"/>
      <c r="B118" s="85"/>
      <c r="C118" s="85"/>
      <c r="D118" s="85"/>
      <c r="E118" s="85"/>
      <c r="F118" s="85"/>
      <c r="G118" s="86"/>
      <c r="H118" s="86"/>
      <c r="I118" s="86"/>
      <c r="J118" s="59"/>
      <c r="K118" s="66"/>
      <c r="L118" s="66"/>
      <c r="M118" s="66"/>
      <c r="N118" s="66"/>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row>
    <row r="119" spans="1:65" s="2" customFormat="1" x14ac:dyDescent="0.25">
      <c r="A119" s="66"/>
      <c r="B119" s="85"/>
      <c r="C119" s="85"/>
      <c r="D119" s="85"/>
      <c r="E119" s="85"/>
      <c r="F119" s="85"/>
      <c r="G119" s="86"/>
      <c r="H119" s="86"/>
      <c r="I119" s="86"/>
      <c r="J119" s="59"/>
      <c r="K119" s="66"/>
      <c r="L119" s="66"/>
      <c r="M119" s="66"/>
      <c r="N119" s="66"/>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row>
    <row r="120" spans="1:65" s="2" customFormat="1" x14ac:dyDescent="0.25">
      <c r="A120" s="66"/>
      <c r="B120" s="85"/>
      <c r="C120" s="85"/>
      <c r="D120" s="85"/>
      <c r="E120" s="85"/>
      <c r="F120" s="85"/>
      <c r="G120" s="86"/>
      <c r="H120" s="86"/>
      <c r="I120" s="86"/>
      <c r="J120" s="59"/>
      <c r="K120" s="66"/>
      <c r="L120" s="66"/>
      <c r="M120" s="66"/>
      <c r="N120" s="66"/>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row>
    <row r="121" spans="1:65" s="2" customFormat="1" x14ac:dyDescent="0.25">
      <c r="A121" s="66"/>
      <c r="B121" s="85"/>
      <c r="C121" s="85"/>
      <c r="D121" s="85"/>
      <c r="E121" s="85"/>
      <c r="F121" s="85"/>
      <c r="G121" s="86"/>
      <c r="H121" s="86"/>
      <c r="I121" s="86"/>
      <c r="J121" s="59"/>
      <c r="K121" s="66"/>
      <c r="L121" s="66"/>
      <c r="M121" s="66"/>
      <c r="N121" s="66"/>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row>
    <row r="122" spans="1:65" s="2" customFormat="1" x14ac:dyDescent="0.25">
      <c r="A122" s="66"/>
      <c r="B122" s="85"/>
      <c r="C122" s="85"/>
      <c r="D122" s="85"/>
      <c r="E122" s="85"/>
      <c r="F122" s="85"/>
      <c r="G122" s="86"/>
      <c r="H122" s="86"/>
      <c r="I122" s="86"/>
      <c r="J122" s="59"/>
      <c r="K122" s="66"/>
      <c r="L122" s="66"/>
      <c r="M122" s="66"/>
      <c r="N122" s="66"/>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row>
    <row r="123" spans="1:65" s="2" customFormat="1" x14ac:dyDescent="0.25">
      <c r="A123" s="66"/>
      <c r="B123" s="85"/>
      <c r="C123" s="85"/>
      <c r="D123" s="85"/>
      <c r="E123" s="85"/>
      <c r="F123" s="85"/>
      <c r="G123" s="86"/>
      <c r="H123" s="86"/>
      <c r="I123" s="86"/>
      <c r="J123" s="59"/>
      <c r="K123" s="66"/>
      <c r="L123" s="66"/>
      <c r="M123" s="66"/>
      <c r="N123" s="66"/>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row>
    <row r="124" spans="1:65" s="2" customFormat="1" x14ac:dyDescent="0.25">
      <c r="A124" s="66"/>
      <c r="B124" s="85"/>
      <c r="C124" s="85"/>
      <c r="D124" s="85"/>
      <c r="E124" s="85"/>
      <c r="F124" s="85"/>
      <c r="G124" s="86"/>
      <c r="H124" s="86"/>
      <c r="I124" s="86"/>
      <c r="J124" s="59"/>
      <c r="K124" s="66"/>
      <c r="L124" s="66"/>
      <c r="M124" s="66"/>
      <c r="N124" s="66"/>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row>
    <row r="125" spans="1:65" s="2" customFormat="1" x14ac:dyDescent="0.25">
      <c r="A125" s="66"/>
      <c r="B125" s="85"/>
      <c r="C125" s="85"/>
      <c r="D125" s="85"/>
      <c r="E125" s="85"/>
      <c r="F125" s="85"/>
      <c r="G125" s="86"/>
      <c r="H125" s="86"/>
      <c r="I125" s="86"/>
      <c r="J125" s="59"/>
      <c r="K125" s="66"/>
      <c r="L125" s="66"/>
      <c r="M125" s="66"/>
      <c r="N125" s="66"/>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row>
    <row r="126" spans="1:65" s="2" customFormat="1" x14ac:dyDescent="0.25">
      <c r="A126" s="66"/>
      <c r="B126" s="85"/>
      <c r="C126" s="85"/>
      <c r="D126" s="85"/>
      <c r="E126" s="85"/>
      <c r="F126" s="85"/>
      <c r="G126" s="86"/>
      <c r="H126" s="86"/>
      <c r="I126" s="86"/>
      <c r="J126" s="59"/>
      <c r="K126" s="66"/>
      <c r="L126" s="66"/>
      <c r="M126" s="66"/>
      <c r="N126" s="66"/>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row>
    <row r="127" spans="1:65" s="2" customFormat="1" x14ac:dyDescent="0.25">
      <c r="A127" s="66"/>
      <c r="B127" s="85"/>
      <c r="C127" s="85"/>
      <c r="D127" s="85"/>
      <c r="E127" s="85"/>
      <c r="F127" s="85"/>
      <c r="G127" s="86"/>
      <c r="H127" s="86"/>
      <c r="I127" s="86"/>
      <c r="J127" s="59"/>
      <c r="K127" s="66"/>
      <c r="L127" s="66"/>
      <c r="M127" s="66"/>
      <c r="N127" s="66"/>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row>
    <row r="128" spans="1:65" s="2" customFormat="1" x14ac:dyDescent="0.25">
      <c r="A128" s="66"/>
      <c r="B128" s="85"/>
      <c r="C128" s="85"/>
      <c r="D128" s="85"/>
      <c r="E128" s="85"/>
      <c r="F128" s="85"/>
      <c r="G128" s="86"/>
      <c r="H128" s="86"/>
      <c r="I128" s="86"/>
      <c r="J128" s="59"/>
      <c r="K128" s="66"/>
      <c r="L128" s="66"/>
      <c r="M128" s="66"/>
      <c r="N128" s="66"/>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row>
    <row r="129" spans="1:65" s="2" customFormat="1" x14ac:dyDescent="0.25">
      <c r="A129" s="66"/>
      <c r="B129" s="85"/>
      <c r="C129" s="85"/>
      <c r="D129" s="85"/>
      <c r="E129" s="85"/>
      <c r="F129" s="85"/>
      <c r="G129" s="86"/>
      <c r="H129" s="86"/>
      <c r="I129" s="86"/>
      <c r="J129" s="59"/>
      <c r="K129" s="66"/>
      <c r="L129" s="66"/>
      <c r="M129" s="66"/>
      <c r="N129" s="66"/>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row>
    <row r="130" spans="1:65" s="2" customFormat="1" x14ac:dyDescent="0.25">
      <c r="A130" s="66"/>
      <c r="B130" s="85"/>
      <c r="C130" s="85"/>
      <c r="D130" s="85"/>
      <c r="E130" s="85"/>
      <c r="F130" s="85"/>
      <c r="G130" s="86"/>
      <c r="H130" s="86"/>
      <c r="I130" s="86"/>
      <c r="J130" s="59"/>
      <c r="K130" s="66"/>
      <c r="L130" s="66"/>
      <c r="M130" s="66"/>
      <c r="N130" s="66"/>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row>
    <row r="131" spans="1:65" s="2" customFormat="1" x14ac:dyDescent="0.25">
      <c r="A131" s="66"/>
      <c r="B131" s="85"/>
      <c r="C131" s="85"/>
      <c r="D131" s="85"/>
      <c r="E131" s="85"/>
      <c r="F131" s="85"/>
      <c r="G131" s="86"/>
      <c r="H131" s="86"/>
      <c r="I131" s="86"/>
      <c r="J131" s="59"/>
      <c r="K131" s="66"/>
      <c r="L131" s="66"/>
      <c r="M131" s="66"/>
      <c r="N131" s="66"/>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row>
    <row r="132" spans="1:65" s="2" customFormat="1" x14ac:dyDescent="0.25">
      <c r="A132" s="66"/>
      <c r="B132" s="85"/>
      <c r="C132" s="85"/>
      <c r="D132" s="85"/>
      <c r="E132" s="85"/>
      <c r="F132" s="85"/>
      <c r="G132" s="86"/>
      <c r="H132" s="86"/>
      <c r="I132" s="86"/>
      <c r="J132" s="59"/>
      <c r="K132" s="66"/>
      <c r="L132" s="66"/>
      <c r="M132" s="66"/>
      <c r="N132" s="66"/>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row>
    <row r="133" spans="1:65" s="2" customFormat="1" x14ac:dyDescent="0.25">
      <c r="A133" s="66"/>
      <c r="B133" s="85"/>
      <c r="C133" s="85"/>
      <c r="D133" s="85"/>
      <c r="E133" s="85"/>
      <c r="F133" s="85"/>
      <c r="G133" s="86"/>
      <c r="H133" s="86"/>
      <c r="I133" s="86"/>
      <c r="J133" s="59"/>
      <c r="K133" s="66"/>
      <c r="L133" s="66"/>
      <c r="M133" s="66"/>
      <c r="N133" s="66"/>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row>
    <row r="134" spans="1:65" s="2" customFormat="1" x14ac:dyDescent="0.25">
      <c r="A134" s="66"/>
      <c r="B134" s="85"/>
      <c r="C134" s="85"/>
      <c r="D134" s="85"/>
      <c r="E134" s="85"/>
      <c r="F134" s="85"/>
      <c r="G134" s="86"/>
      <c r="H134" s="86"/>
      <c r="I134" s="86"/>
      <c r="J134" s="59"/>
      <c r="K134" s="66"/>
      <c r="L134" s="66"/>
      <c r="M134" s="66"/>
      <c r="N134" s="66"/>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row>
    <row r="135" spans="1:65" s="2" customFormat="1" x14ac:dyDescent="0.25">
      <c r="A135" s="66"/>
      <c r="B135" s="85"/>
      <c r="C135" s="85"/>
      <c r="D135" s="85"/>
      <c r="E135" s="85"/>
      <c r="F135" s="85"/>
      <c r="G135" s="86"/>
      <c r="H135" s="86"/>
      <c r="I135" s="86"/>
      <c r="J135" s="59"/>
      <c r="K135" s="66"/>
      <c r="L135" s="66"/>
      <c r="M135" s="66"/>
      <c r="N135" s="66"/>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row>
    <row r="136" spans="1:65" s="2" customFormat="1" x14ac:dyDescent="0.25">
      <c r="A136" s="66"/>
      <c r="B136" s="85"/>
      <c r="C136" s="85"/>
      <c r="D136" s="85"/>
      <c r="E136" s="85"/>
      <c r="F136" s="85"/>
      <c r="G136" s="86"/>
      <c r="H136" s="86"/>
      <c r="I136" s="86"/>
      <c r="J136" s="59"/>
      <c r="K136" s="66"/>
      <c r="L136" s="66"/>
      <c r="M136" s="66"/>
      <c r="N136" s="66"/>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row>
    <row r="137" spans="1:65" s="2" customFormat="1" x14ac:dyDescent="0.25">
      <c r="A137" s="66"/>
      <c r="B137" s="85"/>
      <c r="C137" s="85"/>
      <c r="D137" s="85"/>
      <c r="E137" s="85"/>
      <c r="F137" s="85"/>
      <c r="G137" s="86"/>
      <c r="H137" s="86"/>
      <c r="I137" s="86"/>
      <c r="J137" s="59"/>
      <c r="K137" s="66"/>
      <c r="L137" s="66"/>
      <c r="M137" s="66"/>
      <c r="N137" s="66"/>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row>
    <row r="138" spans="1:65" s="2" customFormat="1" x14ac:dyDescent="0.25">
      <c r="A138" s="66"/>
      <c r="B138" s="85"/>
      <c r="C138" s="85"/>
      <c r="D138" s="85"/>
      <c r="E138" s="85"/>
      <c r="F138" s="85"/>
      <c r="G138" s="86"/>
      <c r="H138" s="86"/>
      <c r="I138" s="86"/>
      <c r="J138" s="59"/>
      <c r="K138" s="66"/>
      <c r="L138" s="66"/>
      <c r="M138" s="66"/>
      <c r="N138" s="66"/>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row>
    <row r="139" spans="1:65" s="2" customFormat="1" x14ac:dyDescent="0.25">
      <c r="A139" s="66"/>
      <c r="B139" s="85"/>
      <c r="C139" s="85"/>
      <c r="D139" s="85"/>
      <c r="E139" s="85"/>
      <c r="F139" s="85"/>
      <c r="G139" s="86"/>
      <c r="H139" s="86"/>
      <c r="I139" s="86"/>
      <c r="J139" s="59"/>
      <c r="K139" s="66"/>
      <c r="L139" s="66"/>
      <c r="M139" s="66"/>
      <c r="N139" s="66"/>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row>
    <row r="140" spans="1:65" s="2" customFormat="1" x14ac:dyDescent="0.25">
      <c r="A140" s="66"/>
      <c r="B140" s="85"/>
      <c r="C140" s="85"/>
      <c r="D140" s="85"/>
      <c r="E140" s="85"/>
      <c r="F140" s="85"/>
      <c r="G140" s="86"/>
      <c r="H140" s="86"/>
      <c r="I140" s="86"/>
      <c r="J140" s="59"/>
      <c r="K140" s="66"/>
      <c r="L140" s="66"/>
      <c r="M140" s="66"/>
      <c r="N140" s="66"/>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row>
    <row r="141" spans="1:65" s="2" customFormat="1" x14ac:dyDescent="0.25">
      <c r="A141" s="66"/>
      <c r="B141" s="85"/>
      <c r="C141" s="85"/>
      <c r="D141" s="85"/>
      <c r="E141" s="85"/>
      <c r="F141" s="85"/>
      <c r="G141" s="86"/>
      <c r="H141" s="86"/>
      <c r="I141" s="86"/>
      <c r="J141" s="59"/>
      <c r="K141" s="66"/>
      <c r="L141" s="66"/>
      <c r="M141" s="66"/>
      <c r="N141" s="66"/>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row>
    <row r="142" spans="1:65" s="2" customFormat="1" x14ac:dyDescent="0.25">
      <c r="A142" s="66"/>
      <c r="B142" s="85"/>
      <c r="C142" s="85"/>
      <c r="D142" s="85"/>
      <c r="E142" s="85"/>
      <c r="F142" s="85"/>
      <c r="G142" s="86"/>
      <c r="H142" s="86"/>
      <c r="I142" s="86"/>
      <c r="J142" s="59"/>
      <c r="K142" s="66"/>
      <c r="L142" s="66"/>
      <c r="M142" s="66"/>
      <c r="N142" s="66"/>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row>
    <row r="143" spans="1:65" s="2" customFormat="1" x14ac:dyDescent="0.25">
      <c r="A143" s="66"/>
      <c r="B143" s="85"/>
      <c r="C143" s="85"/>
      <c r="D143" s="85"/>
      <c r="E143" s="85"/>
      <c r="F143" s="85"/>
      <c r="G143" s="86"/>
      <c r="H143" s="86"/>
      <c r="I143" s="86"/>
      <c r="J143" s="59"/>
      <c r="K143" s="66"/>
      <c r="L143" s="66"/>
      <c r="M143" s="66"/>
      <c r="N143" s="66"/>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row>
    <row r="144" spans="1:65" s="2" customFormat="1" x14ac:dyDescent="0.25">
      <c r="A144" s="66"/>
      <c r="B144" s="85"/>
      <c r="C144" s="85"/>
      <c r="D144" s="85"/>
      <c r="E144" s="85"/>
      <c r="F144" s="85"/>
      <c r="G144" s="86"/>
      <c r="H144" s="86"/>
      <c r="I144" s="86"/>
      <c r="J144" s="59"/>
      <c r="K144" s="66"/>
      <c r="L144" s="66"/>
      <c r="M144" s="66"/>
      <c r="N144" s="66"/>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row>
    <row r="145" spans="1:65" s="2" customFormat="1" x14ac:dyDescent="0.25">
      <c r="A145" s="66"/>
      <c r="B145" s="85"/>
      <c r="C145" s="85"/>
      <c r="D145" s="85"/>
      <c r="E145" s="85"/>
      <c r="F145" s="85"/>
      <c r="G145" s="86"/>
      <c r="H145" s="86"/>
      <c r="I145" s="86"/>
      <c r="J145" s="59"/>
      <c r="K145" s="66"/>
      <c r="L145" s="66"/>
      <c r="M145" s="66"/>
      <c r="N145" s="66"/>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row>
    <row r="146" spans="1:65" s="2" customFormat="1" x14ac:dyDescent="0.25">
      <c r="A146" s="66"/>
      <c r="B146" s="85"/>
      <c r="C146" s="85"/>
      <c r="D146" s="85"/>
      <c r="E146" s="85"/>
      <c r="F146" s="85"/>
      <c r="G146" s="86"/>
      <c r="H146" s="86"/>
      <c r="I146" s="86"/>
      <c r="J146" s="59"/>
      <c r="K146" s="66"/>
      <c r="L146" s="66"/>
      <c r="M146" s="66"/>
      <c r="N146" s="66"/>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row>
    <row r="147" spans="1:65" s="2" customFormat="1" x14ac:dyDescent="0.25">
      <c r="A147" s="66"/>
      <c r="B147" s="85"/>
      <c r="C147" s="85"/>
      <c r="D147" s="85"/>
      <c r="E147" s="85"/>
      <c r="F147" s="85"/>
      <c r="G147" s="86"/>
      <c r="H147" s="86"/>
      <c r="I147" s="86"/>
      <c r="J147" s="59"/>
      <c r="K147" s="66"/>
      <c r="L147" s="66"/>
      <c r="M147" s="66"/>
      <c r="N147" s="66"/>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row>
    <row r="148" spans="1:65" s="2" customFormat="1" x14ac:dyDescent="0.25">
      <c r="A148" s="66"/>
      <c r="B148" s="85"/>
      <c r="C148" s="85"/>
      <c r="D148" s="85"/>
      <c r="E148" s="85"/>
      <c r="F148" s="85"/>
      <c r="G148" s="86"/>
      <c r="H148" s="86"/>
      <c r="I148" s="86"/>
      <c r="J148" s="59"/>
      <c r="K148" s="66"/>
      <c r="L148" s="66"/>
      <c r="M148" s="66"/>
      <c r="N148" s="66"/>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row>
    <row r="149" spans="1:65" s="2" customFormat="1" x14ac:dyDescent="0.25">
      <c r="A149" s="66"/>
      <c r="B149" s="85"/>
      <c r="C149" s="85"/>
      <c r="D149" s="85"/>
      <c r="E149" s="85"/>
      <c r="F149" s="85"/>
      <c r="G149" s="86"/>
      <c r="H149" s="86"/>
      <c r="I149" s="86"/>
      <c r="J149" s="59"/>
      <c r="K149" s="66"/>
      <c r="L149" s="66"/>
      <c r="M149" s="66"/>
      <c r="N149" s="66"/>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row>
    <row r="150" spans="1:65" s="2" customFormat="1" x14ac:dyDescent="0.25">
      <c r="A150" s="66"/>
      <c r="B150" s="85"/>
      <c r="C150" s="85"/>
      <c r="D150" s="85"/>
      <c r="E150" s="85"/>
      <c r="F150" s="85"/>
      <c r="G150" s="86"/>
      <c r="H150" s="86"/>
      <c r="I150" s="86"/>
      <c r="J150" s="59"/>
      <c r="K150" s="66"/>
      <c r="L150" s="66"/>
      <c r="M150" s="66"/>
      <c r="N150" s="66"/>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row>
    <row r="151" spans="1:65" s="2" customFormat="1" x14ac:dyDescent="0.25">
      <c r="A151" s="66"/>
      <c r="B151" s="85"/>
      <c r="C151" s="85"/>
      <c r="D151" s="85"/>
      <c r="E151" s="85"/>
      <c r="F151" s="85"/>
      <c r="G151" s="86"/>
      <c r="H151" s="86"/>
      <c r="I151" s="86"/>
      <c r="J151" s="59"/>
      <c r="K151" s="66"/>
      <c r="L151" s="66"/>
      <c r="M151" s="66"/>
      <c r="N151" s="66"/>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row>
    <row r="152" spans="1:65" s="2" customFormat="1" x14ac:dyDescent="0.25">
      <c r="A152" s="66"/>
      <c r="B152" s="85"/>
      <c r="C152" s="85"/>
      <c r="D152" s="85"/>
      <c r="E152" s="85"/>
      <c r="F152" s="85"/>
      <c r="G152" s="86"/>
      <c r="H152" s="86"/>
      <c r="I152" s="86"/>
      <c r="J152" s="59"/>
      <c r="K152" s="66"/>
      <c r="L152" s="66"/>
      <c r="M152" s="66"/>
      <c r="N152" s="66"/>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row>
    <row r="153" spans="1:65" s="2" customFormat="1" x14ac:dyDescent="0.25">
      <c r="A153" s="66"/>
      <c r="B153" s="85"/>
      <c r="C153" s="85"/>
      <c r="D153" s="85"/>
      <c r="E153" s="85"/>
      <c r="F153" s="85"/>
      <c r="G153" s="86"/>
      <c r="H153" s="86"/>
      <c r="I153" s="86"/>
      <c r="J153" s="59"/>
      <c r="K153" s="66"/>
      <c r="L153" s="66"/>
      <c r="M153" s="66"/>
      <c r="N153" s="66"/>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row>
    <row r="154" spans="1:65" s="2" customFormat="1" x14ac:dyDescent="0.25">
      <c r="A154" s="66"/>
      <c r="B154" s="85"/>
      <c r="C154" s="85"/>
      <c r="D154" s="85"/>
      <c r="E154" s="85"/>
      <c r="F154" s="85"/>
      <c r="G154" s="86"/>
      <c r="H154" s="86"/>
      <c r="I154" s="86"/>
      <c r="J154" s="59"/>
      <c r="K154" s="66"/>
      <c r="L154" s="66"/>
      <c r="M154" s="66"/>
      <c r="N154" s="66"/>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row>
    <row r="155" spans="1:65" s="2" customFormat="1" x14ac:dyDescent="0.25">
      <c r="A155" s="66"/>
      <c r="B155" s="85"/>
      <c r="C155" s="85"/>
      <c r="D155" s="85"/>
      <c r="E155" s="85"/>
      <c r="F155" s="85"/>
      <c r="G155" s="86"/>
      <c r="H155" s="86"/>
      <c r="I155" s="86"/>
      <c r="J155" s="59"/>
      <c r="K155" s="66"/>
      <c r="L155" s="66"/>
      <c r="M155" s="66"/>
      <c r="N155" s="66"/>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row>
    <row r="156" spans="1:65" s="2" customFormat="1" x14ac:dyDescent="0.25">
      <c r="A156" s="66"/>
      <c r="B156" s="85"/>
      <c r="C156" s="85"/>
      <c r="D156" s="85"/>
      <c r="E156" s="85"/>
      <c r="F156" s="85"/>
      <c r="G156" s="86"/>
      <c r="H156" s="86"/>
      <c r="I156" s="86"/>
      <c r="J156" s="59"/>
      <c r="K156" s="66"/>
      <c r="L156" s="66"/>
      <c r="M156" s="66"/>
      <c r="N156" s="66"/>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row>
    <row r="157" spans="1:65" s="2" customFormat="1" x14ac:dyDescent="0.25">
      <c r="A157" s="66"/>
      <c r="B157" s="85"/>
      <c r="C157" s="85"/>
      <c r="D157" s="85"/>
      <c r="E157" s="85"/>
      <c r="F157" s="85"/>
      <c r="G157" s="86"/>
      <c r="H157" s="86"/>
      <c r="I157" s="86"/>
      <c r="J157" s="59"/>
      <c r="K157" s="66"/>
      <c r="L157" s="66"/>
      <c r="M157" s="66"/>
      <c r="N157" s="66"/>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row>
    <row r="158" spans="1:65" s="2" customFormat="1" x14ac:dyDescent="0.25">
      <c r="A158" s="66"/>
      <c r="B158" s="85"/>
      <c r="C158" s="85"/>
      <c r="D158" s="85"/>
      <c r="E158" s="85"/>
      <c r="F158" s="85"/>
      <c r="G158" s="86"/>
      <c r="H158" s="86"/>
      <c r="I158" s="86"/>
      <c r="J158" s="59"/>
      <c r="K158" s="66"/>
      <c r="L158" s="66"/>
      <c r="M158" s="66"/>
      <c r="N158" s="66"/>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row>
    <row r="159" spans="1:65" s="2" customFormat="1" x14ac:dyDescent="0.25">
      <c r="A159" s="66"/>
      <c r="B159" s="85"/>
      <c r="C159" s="85"/>
      <c r="D159" s="85"/>
      <c r="E159" s="85"/>
      <c r="F159" s="85"/>
      <c r="G159" s="86"/>
      <c r="H159" s="86"/>
      <c r="I159" s="86"/>
      <c r="J159" s="59"/>
      <c r="K159" s="66"/>
      <c r="L159" s="66"/>
      <c r="M159" s="66"/>
      <c r="N159" s="66"/>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row>
    <row r="160" spans="1:65" s="2" customFormat="1" x14ac:dyDescent="0.25">
      <c r="A160" s="66"/>
      <c r="B160" s="85"/>
      <c r="C160" s="85"/>
      <c r="D160" s="85"/>
      <c r="E160" s="85"/>
      <c r="F160" s="85"/>
      <c r="G160" s="86"/>
      <c r="H160" s="86"/>
      <c r="I160" s="86"/>
      <c r="J160" s="59"/>
      <c r="K160" s="66"/>
      <c r="L160" s="66"/>
      <c r="M160" s="66"/>
      <c r="N160" s="66"/>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65" s="2" customFormat="1" x14ac:dyDescent="0.25">
      <c r="A161" s="66"/>
      <c r="B161" s="85"/>
      <c r="C161" s="85"/>
      <c r="D161" s="85"/>
      <c r="E161" s="85"/>
      <c r="F161" s="85"/>
      <c r="G161" s="86"/>
      <c r="H161" s="86"/>
      <c r="I161" s="86"/>
      <c r="J161" s="59"/>
      <c r="K161" s="66"/>
      <c r="L161" s="66"/>
      <c r="M161" s="66"/>
      <c r="N161" s="66"/>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row>
    <row r="162" spans="1:65" s="2" customFormat="1" x14ac:dyDescent="0.25">
      <c r="A162" s="66"/>
      <c r="B162" s="85"/>
      <c r="C162" s="85"/>
      <c r="D162" s="85"/>
      <c r="E162" s="85"/>
      <c r="F162" s="85"/>
      <c r="G162" s="86"/>
      <c r="H162" s="86"/>
      <c r="I162" s="86"/>
      <c r="J162" s="59"/>
      <c r="K162" s="66"/>
      <c r="L162" s="66"/>
      <c r="M162" s="66"/>
      <c r="N162" s="66"/>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row>
    <row r="163" spans="1:65" s="2" customFormat="1" x14ac:dyDescent="0.25">
      <c r="A163" s="66"/>
      <c r="B163" s="85"/>
      <c r="C163" s="85"/>
      <c r="D163" s="85"/>
      <c r="E163" s="85"/>
      <c r="F163" s="85"/>
      <c r="G163" s="86"/>
      <c r="H163" s="86"/>
      <c r="I163" s="86"/>
      <c r="J163" s="59"/>
      <c r="K163" s="66"/>
      <c r="L163" s="66"/>
      <c r="M163" s="66"/>
      <c r="N163" s="66"/>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row>
    <row r="164" spans="1:65" s="2" customFormat="1" x14ac:dyDescent="0.25">
      <c r="A164" s="66"/>
      <c r="B164" s="85"/>
      <c r="C164" s="85"/>
      <c r="D164" s="85"/>
      <c r="E164" s="85"/>
      <c r="F164" s="85"/>
      <c r="G164" s="86"/>
      <c r="H164" s="86"/>
      <c r="I164" s="86"/>
      <c r="J164" s="59"/>
      <c r="K164" s="66"/>
      <c r="L164" s="66"/>
      <c r="M164" s="66"/>
      <c r="N164" s="66"/>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row>
    <row r="165" spans="1:65" s="2" customFormat="1" x14ac:dyDescent="0.25">
      <c r="A165" s="66"/>
      <c r="B165" s="85"/>
      <c r="C165" s="85"/>
      <c r="D165" s="85"/>
      <c r="E165" s="85"/>
      <c r="F165" s="85"/>
      <c r="G165" s="86"/>
      <c r="H165" s="86"/>
      <c r="I165" s="86"/>
      <c r="J165" s="59"/>
      <c r="K165" s="66"/>
      <c r="L165" s="66"/>
      <c r="M165" s="66"/>
      <c r="N165" s="66"/>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row>
    <row r="166" spans="1:65" s="2" customFormat="1" x14ac:dyDescent="0.25">
      <c r="A166" s="66"/>
      <c r="B166" s="85"/>
      <c r="C166" s="85"/>
      <c r="D166" s="85"/>
      <c r="E166" s="85"/>
      <c r="F166" s="85"/>
      <c r="G166" s="86"/>
      <c r="H166" s="86"/>
      <c r="I166" s="86"/>
      <c r="J166" s="59"/>
      <c r="K166" s="66"/>
      <c r="L166" s="66"/>
      <c r="M166" s="66"/>
      <c r="N166" s="66"/>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row>
    <row r="167" spans="1:65" s="2" customFormat="1" x14ac:dyDescent="0.25">
      <c r="A167" s="66"/>
      <c r="B167" s="85"/>
      <c r="C167" s="85"/>
      <c r="D167" s="85"/>
      <c r="E167" s="85"/>
      <c r="F167" s="85"/>
      <c r="G167" s="86"/>
      <c r="H167" s="86"/>
      <c r="I167" s="86"/>
      <c r="J167" s="59"/>
      <c r="K167" s="66"/>
      <c r="L167" s="66"/>
      <c r="M167" s="66"/>
      <c r="N167" s="66"/>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row>
    <row r="168" spans="1:65" s="2" customFormat="1" x14ac:dyDescent="0.25">
      <c r="A168" s="66"/>
      <c r="B168" s="85"/>
      <c r="C168" s="85"/>
      <c r="D168" s="85"/>
      <c r="E168" s="85"/>
      <c r="F168" s="85"/>
      <c r="G168" s="86"/>
      <c r="H168" s="86"/>
      <c r="I168" s="86"/>
      <c r="J168" s="59"/>
      <c r="K168" s="66"/>
      <c r="L168" s="66"/>
      <c r="M168" s="66"/>
      <c r="N168" s="66"/>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row>
    <row r="169" spans="1:65" s="2" customFormat="1" x14ac:dyDescent="0.25">
      <c r="A169" s="66"/>
      <c r="B169" s="85"/>
      <c r="C169" s="85"/>
      <c r="D169" s="85"/>
      <c r="E169" s="85"/>
      <c r="F169" s="85"/>
      <c r="G169" s="86"/>
      <c r="H169" s="86"/>
      <c r="I169" s="86"/>
      <c r="J169" s="59"/>
      <c r="K169" s="66"/>
      <c r="L169" s="66"/>
      <c r="M169" s="66"/>
      <c r="N169" s="66"/>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row>
    <row r="170" spans="1:65" s="2" customFormat="1" x14ac:dyDescent="0.25">
      <c r="A170" s="66"/>
      <c r="B170" s="85"/>
      <c r="C170" s="85"/>
      <c r="D170" s="85"/>
      <c r="E170" s="85"/>
      <c r="F170" s="85"/>
      <c r="G170" s="86"/>
      <c r="H170" s="86"/>
      <c r="I170" s="86"/>
      <c r="J170" s="59"/>
      <c r="K170" s="66"/>
      <c r="L170" s="66"/>
      <c r="M170" s="66"/>
      <c r="N170" s="66"/>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row>
    <row r="171" spans="1:65" s="2" customFormat="1" x14ac:dyDescent="0.25">
      <c r="A171" s="66"/>
      <c r="B171" s="85"/>
      <c r="C171" s="85"/>
      <c r="D171" s="85"/>
      <c r="E171" s="85"/>
      <c r="F171" s="85"/>
      <c r="G171" s="86"/>
      <c r="H171" s="86"/>
      <c r="I171" s="86"/>
      <c r="J171" s="59"/>
      <c r="K171" s="66"/>
      <c r="L171" s="66"/>
      <c r="M171" s="66"/>
      <c r="N171" s="66"/>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row>
    <row r="172" spans="1:65" s="2" customFormat="1" x14ac:dyDescent="0.25">
      <c r="A172" s="66"/>
      <c r="B172" s="85"/>
      <c r="C172" s="85"/>
      <c r="D172" s="85"/>
      <c r="E172" s="85"/>
      <c r="F172" s="85"/>
      <c r="G172" s="86"/>
      <c r="H172" s="86"/>
      <c r="I172" s="86"/>
      <c r="J172" s="59"/>
      <c r="K172" s="66"/>
      <c r="L172" s="66"/>
      <c r="M172" s="66"/>
      <c r="N172" s="66"/>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row>
    <row r="173" spans="1:65" s="2" customFormat="1" x14ac:dyDescent="0.25">
      <c r="A173" s="66"/>
      <c r="B173" s="85"/>
      <c r="C173" s="85"/>
      <c r="D173" s="85"/>
      <c r="E173" s="85"/>
      <c r="F173" s="85"/>
      <c r="G173" s="86"/>
      <c r="H173" s="86"/>
      <c r="I173" s="86"/>
      <c r="J173" s="59"/>
      <c r="K173" s="66"/>
      <c r="L173" s="66"/>
      <c r="M173" s="66"/>
      <c r="N173" s="66"/>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row>
    <row r="174" spans="1:65" s="2" customFormat="1" x14ac:dyDescent="0.25">
      <c r="A174" s="66"/>
      <c r="B174" s="85"/>
      <c r="C174" s="85"/>
      <c r="D174" s="85"/>
      <c r="E174" s="85"/>
      <c r="F174" s="85"/>
      <c r="G174" s="86"/>
      <c r="H174" s="86"/>
      <c r="I174" s="86"/>
      <c r="J174" s="59"/>
      <c r="K174" s="66"/>
      <c r="L174" s="66"/>
      <c r="M174" s="66"/>
      <c r="N174" s="66"/>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row>
    <row r="175" spans="1:65" s="2" customFormat="1" x14ac:dyDescent="0.25">
      <c r="A175" s="66"/>
      <c r="B175" s="85"/>
      <c r="C175" s="85"/>
      <c r="D175" s="85"/>
      <c r="E175" s="85"/>
      <c r="F175" s="85"/>
      <c r="G175" s="86"/>
      <c r="H175" s="86"/>
      <c r="I175" s="86"/>
      <c r="J175" s="59"/>
      <c r="K175" s="66"/>
      <c r="L175" s="66"/>
      <c r="M175" s="66"/>
      <c r="N175" s="66"/>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row>
    <row r="176" spans="1:65" s="2" customFormat="1" x14ac:dyDescent="0.25">
      <c r="A176" s="66"/>
      <c r="B176" s="85"/>
      <c r="C176" s="85"/>
      <c r="D176" s="85"/>
      <c r="E176" s="85"/>
      <c r="F176" s="85"/>
      <c r="G176" s="86"/>
      <c r="H176" s="86"/>
      <c r="I176" s="86"/>
      <c r="J176" s="59"/>
      <c r="K176" s="66"/>
      <c r="L176" s="66"/>
      <c r="M176" s="66"/>
      <c r="N176" s="66"/>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row>
    <row r="177" spans="1:65" s="2" customFormat="1" x14ac:dyDescent="0.25">
      <c r="A177" s="66"/>
      <c r="B177" s="85"/>
      <c r="C177" s="85"/>
      <c r="D177" s="85"/>
      <c r="E177" s="85"/>
      <c r="F177" s="85"/>
      <c r="G177" s="86"/>
      <c r="H177" s="86"/>
      <c r="I177" s="86"/>
      <c r="J177" s="59"/>
      <c r="K177" s="66"/>
      <c r="L177" s="66"/>
      <c r="M177" s="66"/>
      <c r="N177" s="66"/>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row>
    <row r="178" spans="1:65" s="2" customFormat="1" x14ac:dyDescent="0.25">
      <c r="A178" s="66"/>
      <c r="B178" s="85"/>
      <c r="C178" s="85"/>
      <c r="D178" s="85"/>
      <c r="E178" s="85"/>
      <c r="F178" s="85"/>
      <c r="G178" s="86"/>
      <c r="H178" s="86"/>
      <c r="I178" s="86"/>
      <c r="J178" s="59"/>
      <c r="K178" s="66"/>
      <c r="L178" s="66"/>
      <c r="M178" s="66"/>
      <c r="N178" s="66"/>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row>
    <row r="179" spans="1:65" s="2" customFormat="1" x14ac:dyDescent="0.25">
      <c r="A179" s="66"/>
      <c r="B179" s="85"/>
      <c r="C179" s="85"/>
      <c r="D179" s="85"/>
      <c r="E179" s="85"/>
      <c r="F179" s="85"/>
      <c r="G179" s="86"/>
      <c r="H179" s="86"/>
      <c r="I179" s="86"/>
      <c r="J179" s="59"/>
      <c r="K179" s="66"/>
      <c r="L179" s="66"/>
      <c r="M179" s="66"/>
      <c r="N179" s="66"/>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row>
    <row r="180" spans="1:65" s="2" customFormat="1" x14ac:dyDescent="0.25">
      <c r="A180" s="66"/>
      <c r="B180" s="85"/>
      <c r="C180" s="85"/>
      <c r="D180" s="85"/>
      <c r="E180" s="85"/>
      <c r="F180" s="85"/>
      <c r="G180" s="86"/>
      <c r="H180" s="86"/>
      <c r="I180" s="86"/>
      <c r="J180" s="59"/>
      <c r="K180" s="66"/>
      <c r="L180" s="66"/>
      <c r="M180" s="66"/>
      <c r="N180" s="66"/>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row>
    <row r="181" spans="1:65" s="2" customFormat="1" x14ac:dyDescent="0.25">
      <c r="A181" s="66"/>
      <c r="B181" s="85"/>
      <c r="C181" s="85"/>
      <c r="D181" s="85"/>
      <c r="E181" s="85"/>
      <c r="F181" s="85"/>
      <c r="G181" s="86"/>
      <c r="H181" s="86"/>
      <c r="I181" s="86"/>
      <c r="J181" s="59"/>
      <c r="K181" s="66"/>
      <c r="L181" s="66"/>
      <c r="M181" s="66"/>
      <c r="N181" s="66"/>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row>
    <row r="182" spans="1:65" s="2" customFormat="1" x14ac:dyDescent="0.25">
      <c r="A182" s="66"/>
      <c r="B182" s="85"/>
      <c r="C182" s="85"/>
      <c r="D182" s="85"/>
      <c r="E182" s="85"/>
      <c r="F182" s="85"/>
      <c r="G182" s="86"/>
      <c r="H182" s="86"/>
      <c r="I182" s="86"/>
      <c r="J182" s="59"/>
      <c r="K182" s="66"/>
      <c r="L182" s="66"/>
      <c r="M182" s="66"/>
      <c r="N182" s="66"/>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row>
    <row r="183" spans="1:65" s="2" customFormat="1" x14ac:dyDescent="0.25">
      <c r="A183" s="66"/>
      <c r="B183" s="85"/>
      <c r="C183" s="85"/>
      <c r="D183" s="85"/>
      <c r="E183" s="85"/>
      <c r="F183" s="85"/>
      <c r="G183" s="86"/>
      <c r="H183" s="86"/>
      <c r="I183" s="86"/>
      <c r="J183" s="59"/>
      <c r="K183" s="66"/>
      <c r="L183" s="66"/>
      <c r="M183" s="66"/>
      <c r="N183" s="66"/>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row>
    <row r="184" spans="1:65" s="2" customFormat="1" x14ac:dyDescent="0.25">
      <c r="A184" s="66"/>
      <c r="B184" s="85"/>
      <c r="C184" s="85"/>
      <c r="D184" s="85"/>
      <c r="E184" s="85"/>
      <c r="F184" s="85"/>
      <c r="G184" s="86"/>
      <c r="H184" s="86"/>
      <c r="I184" s="86"/>
      <c r="J184" s="59"/>
      <c r="K184" s="66"/>
      <c r="L184" s="66"/>
      <c r="M184" s="66"/>
      <c r="N184" s="66"/>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row>
    <row r="185" spans="1:65" s="2" customFormat="1" x14ac:dyDescent="0.25">
      <c r="A185" s="66"/>
      <c r="B185" s="85"/>
      <c r="C185" s="85"/>
      <c r="D185" s="85"/>
      <c r="E185" s="85"/>
      <c r="F185" s="85"/>
      <c r="G185" s="86"/>
      <c r="H185" s="86"/>
      <c r="I185" s="86"/>
      <c r="J185" s="59"/>
      <c r="K185" s="66"/>
      <c r="L185" s="66"/>
      <c r="M185" s="66"/>
      <c r="N185" s="66"/>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row>
    <row r="186" spans="1:65" s="2" customFormat="1" x14ac:dyDescent="0.25">
      <c r="A186" s="66"/>
      <c r="B186" s="85"/>
      <c r="C186" s="85"/>
      <c r="D186" s="85"/>
      <c r="E186" s="85"/>
      <c r="F186" s="85"/>
      <c r="G186" s="86"/>
      <c r="H186" s="86"/>
      <c r="I186" s="86"/>
      <c r="J186" s="59"/>
      <c r="K186" s="66"/>
      <c r="L186" s="66"/>
      <c r="M186" s="66"/>
      <c r="N186" s="66"/>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row>
    <row r="187" spans="1:65" s="2" customFormat="1" x14ac:dyDescent="0.25">
      <c r="A187" s="66"/>
      <c r="B187" s="85"/>
      <c r="C187" s="85"/>
      <c r="D187" s="85"/>
      <c r="E187" s="85"/>
      <c r="F187" s="85"/>
      <c r="G187" s="86"/>
      <c r="H187" s="86"/>
      <c r="I187" s="86"/>
      <c r="J187" s="59"/>
      <c r="K187" s="66"/>
      <c r="L187" s="66"/>
      <c r="M187" s="66"/>
      <c r="N187" s="66"/>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row>
    <row r="188" spans="1:65" s="2" customFormat="1" x14ac:dyDescent="0.25">
      <c r="A188" s="66"/>
      <c r="B188" s="85"/>
      <c r="C188" s="85"/>
      <c r="D188" s="85"/>
      <c r="E188" s="85"/>
      <c r="F188" s="85"/>
      <c r="G188" s="86"/>
      <c r="H188" s="86"/>
      <c r="I188" s="86"/>
      <c r="J188" s="59"/>
      <c r="K188" s="66"/>
      <c r="L188" s="66"/>
      <c r="M188" s="66"/>
      <c r="N188" s="66"/>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row>
    <row r="189" spans="1:65" s="2" customFormat="1" x14ac:dyDescent="0.25">
      <c r="A189" s="66"/>
      <c r="B189" s="85"/>
      <c r="C189" s="85"/>
      <c r="D189" s="85"/>
      <c r="E189" s="85"/>
      <c r="F189" s="85"/>
      <c r="G189" s="86"/>
      <c r="H189" s="86"/>
      <c r="I189" s="86"/>
      <c r="J189" s="59"/>
      <c r="K189" s="66"/>
      <c r="L189" s="66"/>
      <c r="M189" s="66"/>
      <c r="N189" s="66"/>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row>
    <row r="190" spans="1:65" s="2" customFormat="1" x14ac:dyDescent="0.25">
      <c r="A190" s="66"/>
      <c r="B190" s="85"/>
      <c r="C190" s="85"/>
      <c r="D190" s="85"/>
      <c r="E190" s="85"/>
      <c r="F190" s="85"/>
      <c r="G190" s="86"/>
      <c r="H190" s="86"/>
      <c r="I190" s="86"/>
      <c r="J190" s="59"/>
      <c r="K190" s="66"/>
      <c r="L190" s="66"/>
      <c r="M190" s="66"/>
      <c r="N190" s="66"/>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row>
    <row r="191" spans="1:65" s="2" customFormat="1" x14ac:dyDescent="0.25">
      <c r="A191" s="66"/>
      <c r="B191" s="85"/>
      <c r="C191" s="85"/>
      <c r="D191" s="85"/>
      <c r="E191" s="85"/>
      <c r="F191" s="85"/>
      <c r="G191" s="86"/>
      <c r="H191" s="86"/>
      <c r="I191" s="86"/>
      <c r="J191" s="59"/>
      <c r="K191" s="66"/>
      <c r="L191" s="66"/>
      <c r="M191" s="66"/>
      <c r="N191" s="66"/>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row>
    <row r="192" spans="1:65" s="2" customFormat="1" x14ac:dyDescent="0.25">
      <c r="A192" s="66"/>
      <c r="B192" s="85"/>
      <c r="C192" s="85"/>
      <c r="D192" s="85"/>
      <c r="E192" s="85"/>
      <c r="F192" s="85"/>
      <c r="G192" s="86"/>
      <c r="H192" s="86"/>
      <c r="I192" s="86"/>
      <c r="J192" s="59"/>
      <c r="K192" s="66"/>
      <c r="L192" s="66"/>
      <c r="M192" s="66"/>
      <c r="N192" s="66"/>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row>
    <row r="193" spans="1:65" s="2" customFormat="1" x14ac:dyDescent="0.25">
      <c r="A193" s="66"/>
      <c r="B193" s="85"/>
      <c r="C193" s="85"/>
      <c r="D193" s="85"/>
      <c r="E193" s="85"/>
      <c r="F193" s="85"/>
      <c r="G193" s="86"/>
      <c r="H193" s="86"/>
      <c r="I193" s="86"/>
      <c r="J193" s="59"/>
      <c r="K193" s="66"/>
      <c r="L193" s="66"/>
      <c r="M193" s="66"/>
      <c r="N193" s="66"/>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row>
    <row r="194" spans="1:65" s="2" customFormat="1" x14ac:dyDescent="0.25">
      <c r="A194" s="66"/>
      <c r="B194" s="85"/>
      <c r="C194" s="85"/>
      <c r="D194" s="85"/>
      <c r="E194" s="85"/>
      <c r="F194" s="85"/>
      <c r="G194" s="86"/>
      <c r="H194" s="86"/>
      <c r="I194" s="86"/>
      <c r="J194" s="59"/>
      <c r="K194" s="66"/>
      <c r="L194" s="66"/>
      <c r="M194" s="66"/>
      <c r="N194" s="66"/>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row>
    <row r="195" spans="1:65" s="2" customFormat="1" x14ac:dyDescent="0.25">
      <c r="A195" s="66"/>
      <c r="B195" s="85"/>
      <c r="C195" s="85"/>
      <c r="D195" s="85"/>
      <c r="E195" s="85"/>
      <c r="F195" s="85"/>
      <c r="G195" s="86"/>
      <c r="H195" s="86"/>
      <c r="I195" s="86"/>
      <c r="J195" s="59"/>
      <c r="K195" s="66"/>
      <c r="L195" s="66"/>
      <c r="M195" s="66"/>
      <c r="N195" s="66"/>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row>
    <row r="196" spans="1:65" s="2" customFormat="1" x14ac:dyDescent="0.25">
      <c r="A196" s="66"/>
      <c r="B196" s="85"/>
      <c r="C196" s="85"/>
      <c r="D196" s="85"/>
      <c r="E196" s="85"/>
      <c r="F196" s="85"/>
      <c r="G196" s="86"/>
      <c r="H196" s="86"/>
      <c r="I196" s="86"/>
      <c r="J196" s="59"/>
      <c r="K196" s="66"/>
      <c r="L196" s="66"/>
      <c r="M196" s="66"/>
      <c r="N196" s="66"/>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row>
    <row r="197" spans="1:65" s="2" customFormat="1" x14ac:dyDescent="0.25">
      <c r="A197" s="66"/>
      <c r="B197" s="85"/>
      <c r="C197" s="85"/>
      <c r="D197" s="85"/>
      <c r="E197" s="85"/>
      <c r="F197" s="85"/>
      <c r="G197" s="86"/>
      <c r="H197" s="86"/>
      <c r="I197" s="86"/>
      <c r="J197" s="59"/>
      <c r="K197" s="66"/>
      <c r="L197" s="66"/>
      <c r="M197" s="66"/>
      <c r="N197" s="66"/>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row>
    <row r="198" spans="1:65" s="2" customFormat="1" x14ac:dyDescent="0.25">
      <c r="A198" s="66"/>
      <c r="B198" s="85"/>
      <c r="C198" s="85"/>
      <c r="D198" s="85"/>
      <c r="E198" s="85"/>
      <c r="F198" s="85"/>
      <c r="G198" s="86"/>
      <c r="H198" s="86"/>
      <c r="I198" s="86"/>
      <c r="J198" s="59"/>
      <c r="K198" s="66"/>
      <c r="L198" s="66"/>
      <c r="M198" s="66"/>
      <c r="N198" s="66"/>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row>
    <row r="199" spans="1:65" s="2" customFormat="1" x14ac:dyDescent="0.25">
      <c r="A199" s="66"/>
      <c r="B199" s="85"/>
      <c r="C199" s="85"/>
      <c r="D199" s="85"/>
      <c r="E199" s="85"/>
      <c r="F199" s="85"/>
      <c r="G199" s="86"/>
      <c r="H199" s="86"/>
      <c r="I199" s="86"/>
      <c r="J199" s="59"/>
      <c r="K199" s="66"/>
      <c r="L199" s="66"/>
      <c r="M199" s="66"/>
      <c r="N199" s="66"/>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row>
    <row r="200" spans="1:65" s="2" customFormat="1" x14ac:dyDescent="0.25">
      <c r="A200" s="66"/>
      <c r="B200" s="85"/>
      <c r="C200" s="85"/>
      <c r="D200" s="85"/>
      <c r="E200" s="85"/>
      <c r="F200" s="85"/>
      <c r="G200" s="86"/>
      <c r="H200" s="86"/>
      <c r="I200" s="86"/>
      <c r="J200" s="59"/>
      <c r="K200" s="66"/>
      <c r="L200" s="66"/>
      <c r="M200" s="66"/>
      <c r="N200" s="66"/>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row>
    <row r="201" spans="1:65" s="2" customFormat="1" x14ac:dyDescent="0.25">
      <c r="A201" s="66"/>
      <c r="B201" s="85"/>
      <c r="C201" s="85"/>
      <c r="D201" s="85"/>
      <c r="E201" s="85"/>
      <c r="F201" s="85"/>
      <c r="G201" s="86"/>
      <c r="H201" s="86"/>
      <c r="I201" s="86"/>
      <c r="J201" s="59"/>
      <c r="K201" s="66"/>
      <c r="L201" s="66"/>
      <c r="M201" s="66"/>
      <c r="N201" s="66"/>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row>
    <row r="202" spans="1:65" s="2" customFormat="1" x14ac:dyDescent="0.25">
      <c r="A202" s="66"/>
      <c r="B202" s="85"/>
      <c r="C202" s="85"/>
      <c r="D202" s="85"/>
      <c r="E202" s="85"/>
      <c r="F202" s="85"/>
      <c r="G202" s="86"/>
      <c r="H202" s="86"/>
      <c r="I202" s="86"/>
      <c r="J202" s="59"/>
      <c r="K202" s="66"/>
      <c r="L202" s="66"/>
      <c r="M202" s="66"/>
      <c r="N202" s="66"/>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row>
    <row r="203" spans="1:65" s="2" customFormat="1" x14ac:dyDescent="0.25">
      <c r="A203" s="66"/>
      <c r="B203" s="85"/>
      <c r="C203" s="85"/>
      <c r="D203" s="85"/>
      <c r="E203" s="85"/>
      <c r="F203" s="85"/>
      <c r="G203" s="86"/>
      <c r="H203" s="86"/>
      <c r="I203" s="86"/>
      <c r="J203" s="59"/>
      <c r="K203" s="66"/>
      <c r="L203" s="66"/>
      <c r="M203" s="66"/>
      <c r="N203" s="66"/>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row>
    <row r="204" spans="1:65" s="2" customFormat="1" x14ac:dyDescent="0.25">
      <c r="A204" s="66"/>
      <c r="B204" s="85"/>
      <c r="C204" s="85"/>
      <c r="D204" s="85"/>
      <c r="E204" s="85"/>
      <c r="F204" s="85"/>
      <c r="G204" s="86"/>
      <c r="H204" s="86"/>
      <c r="I204" s="86"/>
      <c r="J204" s="59"/>
      <c r="K204" s="66"/>
      <c r="L204" s="66"/>
      <c r="M204" s="66"/>
      <c r="N204" s="66"/>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row>
    <row r="205" spans="1:65" s="2" customFormat="1" x14ac:dyDescent="0.25">
      <c r="A205" s="66"/>
      <c r="B205" s="85"/>
      <c r="C205" s="85"/>
      <c r="D205" s="85"/>
      <c r="E205" s="85"/>
      <c r="F205" s="85"/>
      <c r="G205" s="86"/>
      <c r="H205" s="86"/>
      <c r="I205" s="86"/>
      <c r="J205" s="59"/>
      <c r="K205" s="66"/>
      <c r="L205" s="66"/>
      <c r="M205" s="66"/>
      <c r="N205" s="66"/>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row>
    <row r="206" spans="1:65" s="2" customFormat="1" x14ac:dyDescent="0.25">
      <c r="A206" s="66"/>
      <c r="B206" s="85"/>
      <c r="C206" s="85"/>
      <c r="D206" s="85"/>
      <c r="E206" s="85"/>
      <c r="F206" s="85"/>
      <c r="G206" s="86"/>
      <c r="H206" s="86"/>
      <c r="I206" s="86"/>
      <c r="J206" s="59"/>
      <c r="K206" s="66"/>
      <c r="L206" s="66"/>
      <c r="M206" s="66"/>
      <c r="N206" s="66"/>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row>
    <row r="207" spans="1:65" s="2" customFormat="1" x14ac:dyDescent="0.25">
      <c r="A207" s="66"/>
      <c r="B207" s="85"/>
      <c r="C207" s="85"/>
      <c r="D207" s="85"/>
      <c r="E207" s="85"/>
      <c r="F207" s="85"/>
      <c r="G207" s="86"/>
      <c r="H207" s="86"/>
      <c r="I207" s="86"/>
      <c r="J207" s="59"/>
      <c r="K207" s="66"/>
      <c r="L207" s="66"/>
      <c r="M207" s="66"/>
      <c r="N207" s="66"/>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row>
    <row r="208" spans="1:65" s="2" customFormat="1" x14ac:dyDescent="0.25">
      <c r="A208" s="66"/>
      <c r="B208" s="85"/>
      <c r="C208" s="85"/>
      <c r="D208" s="85"/>
      <c r="E208" s="85"/>
      <c r="F208" s="85"/>
      <c r="G208" s="86"/>
      <c r="H208" s="86"/>
      <c r="I208" s="86"/>
      <c r="J208" s="59"/>
      <c r="K208" s="66"/>
      <c r="L208" s="66"/>
      <c r="M208" s="66"/>
      <c r="N208" s="66"/>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row>
    <row r="209" spans="1:65" s="2" customFormat="1" x14ac:dyDescent="0.25">
      <c r="A209" s="66"/>
      <c r="B209" s="85"/>
      <c r="C209" s="85"/>
      <c r="D209" s="85"/>
      <c r="E209" s="85"/>
      <c r="F209" s="85"/>
      <c r="G209" s="86"/>
      <c r="H209" s="86"/>
      <c r="I209" s="86"/>
      <c r="J209" s="59"/>
      <c r="K209" s="66"/>
      <c r="L209" s="66"/>
      <c r="M209" s="66"/>
      <c r="N209" s="66"/>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row>
    <row r="210" spans="1:65" s="2" customFormat="1" x14ac:dyDescent="0.25">
      <c r="A210" s="66"/>
      <c r="B210" s="85"/>
      <c r="C210" s="85"/>
      <c r="D210" s="85"/>
      <c r="E210" s="85"/>
      <c r="F210" s="85"/>
      <c r="G210" s="86"/>
      <c r="H210" s="86"/>
      <c r="I210" s="86"/>
      <c r="J210" s="59"/>
      <c r="K210" s="66"/>
      <c r="L210" s="66"/>
      <c r="M210" s="66"/>
      <c r="N210" s="66"/>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row>
    <row r="211" spans="1:65" s="2" customFormat="1" x14ac:dyDescent="0.25">
      <c r="A211" s="66"/>
      <c r="B211" s="85"/>
      <c r="C211" s="85"/>
      <c r="D211" s="85"/>
      <c r="E211" s="85"/>
      <c r="F211" s="85"/>
      <c r="G211" s="86"/>
      <c r="H211" s="86"/>
      <c r="I211" s="86"/>
      <c r="J211" s="59"/>
      <c r="K211" s="66"/>
      <c r="L211" s="66"/>
      <c r="M211" s="66"/>
      <c r="N211" s="66"/>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row>
    <row r="212" spans="1:65" s="2" customFormat="1" x14ac:dyDescent="0.25">
      <c r="A212" s="66"/>
      <c r="B212" s="85"/>
      <c r="C212" s="85"/>
      <c r="D212" s="85"/>
      <c r="E212" s="85"/>
      <c r="F212" s="85"/>
      <c r="G212" s="86"/>
      <c r="H212" s="86"/>
      <c r="I212" s="86"/>
      <c r="J212" s="59"/>
      <c r="K212" s="66"/>
      <c r="L212" s="66"/>
      <c r="M212" s="66"/>
      <c r="N212" s="66"/>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row>
    <row r="213" spans="1:65" s="2" customFormat="1" x14ac:dyDescent="0.25">
      <c r="A213" s="66"/>
      <c r="B213" s="85"/>
      <c r="C213" s="85"/>
      <c r="D213" s="85"/>
      <c r="E213" s="85"/>
      <c r="F213" s="85"/>
      <c r="G213" s="86"/>
      <c r="H213" s="86"/>
      <c r="I213" s="86"/>
      <c r="J213" s="59"/>
      <c r="K213" s="66"/>
      <c r="L213" s="66"/>
      <c r="M213" s="66"/>
      <c r="N213" s="66"/>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row>
    <row r="214" spans="1:65" s="2" customFormat="1" x14ac:dyDescent="0.25">
      <c r="A214" s="66"/>
      <c r="B214" s="85"/>
      <c r="C214" s="85"/>
      <c r="D214" s="85"/>
      <c r="E214" s="85"/>
      <c r="F214" s="85"/>
      <c r="G214" s="86"/>
      <c r="H214" s="86"/>
      <c r="I214" s="86"/>
      <c r="J214" s="59"/>
      <c r="K214" s="66"/>
      <c r="L214" s="66"/>
      <c r="M214" s="66"/>
      <c r="N214" s="66"/>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row>
    <row r="215" spans="1:65" s="2" customFormat="1" x14ac:dyDescent="0.25">
      <c r="A215" s="66"/>
      <c r="B215" s="85"/>
      <c r="C215" s="85"/>
      <c r="D215" s="85"/>
      <c r="E215" s="85"/>
      <c r="F215" s="85"/>
      <c r="G215" s="86"/>
      <c r="H215" s="86"/>
      <c r="I215" s="86"/>
      <c r="J215" s="59"/>
      <c r="K215" s="66"/>
      <c r="L215" s="66"/>
      <c r="M215" s="66"/>
      <c r="N215" s="66"/>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row>
    <row r="216" spans="1:65" s="2" customFormat="1" x14ac:dyDescent="0.25">
      <c r="A216" s="66"/>
      <c r="B216" s="85"/>
      <c r="C216" s="85"/>
      <c r="D216" s="85"/>
      <c r="E216" s="85"/>
      <c r="F216" s="85"/>
      <c r="G216" s="86"/>
      <c r="H216" s="86"/>
      <c r="I216" s="86"/>
      <c r="J216" s="59"/>
      <c r="K216" s="66"/>
      <c r="L216" s="66"/>
      <c r="M216" s="66"/>
      <c r="N216" s="66"/>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row>
    <row r="217" spans="1:65" s="2" customFormat="1" x14ac:dyDescent="0.25">
      <c r="A217" s="66"/>
      <c r="B217" s="85"/>
      <c r="C217" s="85"/>
      <c r="D217" s="85"/>
      <c r="E217" s="85"/>
      <c r="F217" s="85"/>
      <c r="G217" s="86"/>
      <c r="H217" s="86"/>
      <c r="I217" s="86"/>
      <c r="J217" s="59"/>
      <c r="K217" s="66"/>
      <c r="L217" s="66"/>
      <c r="M217" s="66"/>
      <c r="N217" s="66"/>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row>
    <row r="218" spans="1:65" s="2" customFormat="1" x14ac:dyDescent="0.25">
      <c r="A218" s="66"/>
      <c r="B218" s="85"/>
      <c r="C218" s="85"/>
      <c r="D218" s="85"/>
      <c r="E218" s="85"/>
      <c r="F218" s="85"/>
      <c r="G218" s="86"/>
      <c r="H218" s="86"/>
      <c r="I218" s="86"/>
      <c r="J218" s="59"/>
      <c r="K218" s="66"/>
      <c r="L218" s="66"/>
      <c r="M218" s="66"/>
      <c r="N218" s="66"/>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row>
    <row r="219" spans="1:65" s="2" customFormat="1" x14ac:dyDescent="0.25">
      <c r="A219" s="66"/>
      <c r="B219" s="85"/>
      <c r="C219" s="85"/>
      <c r="D219" s="85"/>
      <c r="E219" s="85"/>
      <c r="F219" s="85"/>
      <c r="G219" s="86"/>
      <c r="H219" s="86"/>
      <c r="I219" s="86"/>
      <c r="J219" s="59"/>
      <c r="K219" s="66"/>
      <c r="L219" s="66"/>
      <c r="M219" s="66"/>
      <c r="N219" s="66"/>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row>
    <row r="220" spans="1:65" s="2" customFormat="1" x14ac:dyDescent="0.25">
      <c r="A220" s="66"/>
      <c r="B220" s="85"/>
      <c r="C220" s="85"/>
      <c r="D220" s="85"/>
      <c r="E220" s="85"/>
      <c r="F220" s="85"/>
      <c r="G220" s="86"/>
      <c r="H220" s="86"/>
      <c r="I220" s="86"/>
      <c r="J220" s="59"/>
      <c r="K220" s="66"/>
      <c r="L220" s="66"/>
      <c r="M220" s="66"/>
      <c r="N220" s="66"/>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row>
    <row r="221" spans="1:65" s="2" customFormat="1" x14ac:dyDescent="0.25">
      <c r="A221" s="66"/>
      <c r="B221" s="85"/>
      <c r="C221" s="85"/>
      <c r="D221" s="85"/>
      <c r="E221" s="85"/>
      <c r="F221" s="85"/>
      <c r="G221" s="86"/>
      <c r="H221" s="86"/>
      <c r="I221" s="86"/>
      <c r="J221" s="59"/>
      <c r="K221" s="66"/>
      <c r="L221" s="66"/>
      <c r="M221" s="66"/>
      <c r="N221" s="66"/>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row>
    <row r="222" spans="1:65" s="2" customFormat="1" x14ac:dyDescent="0.25">
      <c r="A222" s="66"/>
      <c r="B222" s="85"/>
      <c r="C222" s="85"/>
      <c r="D222" s="85"/>
      <c r="E222" s="85"/>
      <c r="F222" s="85"/>
      <c r="G222" s="86"/>
      <c r="H222" s="86"/>
      <c r="I222" s="86"/>
      <c r="J222" s="59"/>
      <c r="K222" s="66"/>
      <c r="L222" s="66"/>
      <c r="M222" s="66"/>
      <c r="N222" s="66"/>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row>
    <row r="223" spans="1:65" s="2" customFormat="1" x14ac:dyDescent="0.25">
      <c r="A223" s="66"/>
      <c r="B223" s="85"/>
      <c r="C223" s="85"/>
      <c r="D223" s="85"/>
      <c r="E223" s="85"/>
      <c r="F223" s="85"/>
      <c r="G223" s="86"/>
      <c r="H223" s="86"/>
      <c r="I223" s="86"/>
      <c r="J223" s="59"/>
      <c r="K223" s="66"/>
      <c r="L223" s="66"/>
      <c r="M223" s="66"/>
      <c r="N223" s="66"/>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row>
    <row r="224" spans="1:65" s="2" customFormat="1" x14ac:dyDescent="0.25">
      <c r="A224" s="66"/>
      <c r="B224" s="85"/>
      <c r="C224" s="85"/>
      <c r="D224" s="85"/>
      <c r="E224" s="85"/>
      <c r="F224" s="85"/>
      <c r="G224" s="86"/>
      <c r="H224" s="86"/>
      <c r="I224" s="86"/>
      <c r="J224" s="59"/>
      <c r="K224" s="66"/>
      <c r="L224" s="66"/>
      <c r="M224" s="66"/>
      <c r="N224" s="66"/>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row>
    <row r="225" spans="1:65" s="2" customFormat="1" x14ac:dyDescent="0.25">
      <c r="A225" s="66"/>
      <c r="B225" s="85"/>
      <c r="C225" s="85"/>
      <c r="D225" s="85"/>
      <c r="E225" s="85"/>
      <c r="F225" s="85"/>
      <c r="G225" s="86"/>
      <c r="H225" s="86"/>
      <c r="I225" s="86"/>
      <c r="J225" s="59"/>
      <c r="K225" s="66"/>
      <c r="L225" s="66"/>
      <c r="M225" s="66"/>
      <c r="N225" s="66"/>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row>
    <row r="226" spans="1:65" s="2" customFormat="1" x14ac:dyDescent="0.25">
      <c r="A226" s="66"/>
      <c r="B226" s="85"/>
      <c r="C226" s="85"/>
      <c r="D226" s="85"/>
      <c r="E226" s="85"/>
      <c r="F226" s="85"/>
      <c r="G226" s="86"/>
      <c r="H226" s="86"/>
      <c r="I226" s="86"/>
      <c r="J226" s="59"/>
      <c r="K226" s="66"/>
      <c r="L226" s="66"/>
      <c r="M226" s="66"/>
      <c r="N226" s="66"/>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row>
    <row r="227" spans="1:65" s="2" customFormat="1" x14ac:dyDescent="0.25">
      <c r="A227" s="66"/>
      <c r="B227" s="85"/>
      <c r="C227" s="85"/>
      <c r="D227" s="85"/>
      <c r="E227" s="85"/>
      <c r="F227" s="85"/>
      <c r="G227" s="86"/>
      <c r="H227" s="86"/>
      <c r="I227" s="86"/>
      <c r="J227" s="59"/>
      <c r="K227" s="66"/>
      <c r="L227" s="66"/>
      <c r="M227" s="66"/>
      <c r="N227" s="66"/>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row>
    <row r="228" spans="1:65" s="2" customFormat="1" x14ac:dyDescent="0.25">
      <c r="A228" s="66"/>
      <c r="B228" s="85"/>
      <c r="C228" s="85"/>
      <c r="D228" s="85"/>
      <c r="E228" s="85"/>
      <c r="F228" s="85"/>
      <c r="G228" s="86"/>
      <c r="H228" s="86"/>
      <c r="I228" s="86"/>
      <c r="J228" s="59"/>
      <c r="K228" s="66"/>
      <c r="L228" s="66"/>
      <c r="M228" s="66"/>
      <c r="N228" s="66"/>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row>
    <row r="229" spans="1:65" s="2" customFormat="1" x14ac:dyDescent="0.25">
      <c r="A229" s="66"/>
      <c r="B229" s="85"/>
      <c r="C229" s="85"/>
      <c r="D229" s="85"/>
      <c r="E229" s="85"/>
      <c r="F229" s="85"/>
      <c r="G229" s="86"/>
      <c r="H229" s="86"/>
      <c r="I229" s="86"/>
      <c r="J229" s="59"/>
      <c r="K229" s="66"/>
      <c r="L229" s="66"/>
      <c r="M229" s="66"/>
      <c r="N229" s="66"/>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row>
    <row r="230" spans="1:65" s="2" customFormat="1" x14ac:dyDescent="0.25">
      <c r="A230" s="66"/>
      <c r="B230" s="85"/>
      <c r="C230" s="85"/>
      <c r="D230" s="85"/>
      <c r="E230" s="85"/>
      <c r="F230" s="85"/>
      <c r="G230" s="86"/>
      <c r="H230" s="86"/>
      <c r="I230" s="86"/>
      <c r="J230" s="59"/>
      <c r="K230" s="66"/>
      <c r="L230" s="66"/>
      <c r="M230" s="66"/>
      <c r="N230" s="66"/>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row>
    <row r="231" spans="1:65" s="2" customFormat="1" x14ac:dyDescent="0.25">
      <c r="A231" s="66"/>
      <c r="B231" s="85"/>
      <c r="C231" s="85"/>
      <c r="D231" s="85"/>
      <c r="E231" s="85"/>
      <c r="F231" s="85"/>
      <c r="G231" s="86"/>
      <c r="H231" s="86"/>
      <c r="I231" s="86"/>
      <c r="J231" s="59"/>
      <c r="K231" s="66"/>
      <c r="L231" s="66"/>
      <c r="M231" s="66"/>
      <c r="N231" s="66"/>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row>
    <row r="232" spans="1:65" s="2" customFormat="1" x14ac:dyDescent="0.25">
      <c r="A232" s="66"/>
      <c r="B232" s="85"/>
      <c r="C232" s="85"/>
      <c r="D232" s="85"/>
      <c r="E232" s="85"/>
      <c r="F232" s="85"/>
      <c r="G232" s="86"/>
      <c r="H232" s="86"/>
      <c r="I232" s="86"/>
      <c r="J232" s="59"/>
      <c r="K232" s="66"/>
      <c r="L232" s="66"/>
      <c r="M232" s="66"/>
      <c r="N232" s="66"/>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row>
    <row r="233" spans="1:65" s="2" customFormat="1" x14ac:dyDescent="0.25">
      <c r="A233" s="66"/>
      <c r="B233" s="85"/>
      <c r="C233" s="85"/>
      <c r="D233" s="85"/>
      <c r="E233" s="85"/>
      <c r="F233" s="85"/>
      <c r="G233" s="86"/>
      <c r="H233" s="86"/>
      <c r="I233" s="86"/>
      <c r="J233" s="59"/>
      <c r="K233" s="66"/>
      <c r="L233" s="66"/>
      <c r="M233" s="66"/>
      <c r="N233" s="66"/>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row>
    <row r="234" spans="1:65" s="2" customFormat="1" x14ac:dyDescent="0.25">
      <c r="A234" s="66"/>
      <c r="B234" s="85"/>
      <c r="C234" s="85"/>
      <c r="D234" s="85"/>
      <c r="E234" s="85"/>
      <c r="F234" s="85"/>
      <c r="G234" s="86"/>
      <c r="H234" s="86"/>
      <c r="I234" s="86"/>
      <c r="J234" s="59"/>
      <c r="K234" s="66"/>
      <c r="L234" s="66"/>
      <c r="M234" s="66"/>
      <c r="N234" s="66"/>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row>
    <row r="235" spans="1:65" s="2" customFormat="1" x14ac:dyDescent="0.25">
      <c r="A235" s="66"/>
      <c r="B235" s="85"/>
      <c r="C235" s="85"/>
      <c r="D235" s="85"/>
      <c r="E235" s="85"/>
      <c r="F235" s="85"/>
      <c r="G235" s="86"/>
      <c r="H235" s="86"/>
      <c r="I235" s="86"/>
      <c r="J235" s="59"/>
      <c r="K235" s="66"/>
      <c r="L235" s="66"/>
      <c r="M235" s="66"/>
      <c r="N235" s="66"/>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row>
    <row r="236" spans="1:65" s="2" customFormat="1" x14ac:dyDescent="0.25">
      <c r="A236" s="66"/>
      <c r="B236" s="85"/>
      <c r="C236" s="85"/>
      <c r="D236" s="85"/>
      <c r="E236" s="85"/>
      <c r="F236" s="85"/>
      <c r="G236" s="86"/>
      <c r="H236" s="86"/>
      <c r="I236" s="86"/>
      <c r="J236" s="59"/>
      <c r="K236" s="66"/>
      <c r="L236" s="66"/>
      <c r="M236" s="66"/>
      <c r="N236" s="66"/>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row>
    <row r="237" spans="1:65" s="2" customFormat="1" x14ac:dyDescent="0.25">
      <c r="A237" s="66"/>
      <c r="B237" s="85"/>
      <c r="C237" s="85"/>
      <c r="D237" s="85"/>
      <c r="E237" s="85"/>
      <c r="F237" s="85"/>
      <c r="G237" s="86"/>
      <c r="H237" s="86"/>
      <c r="I237" s="86"/>
      <c r="J237" s="59"/>
      <c r="K237" s="66"/>
      <c r="L237" s="66"/>
      <c r="M237" s="66"/>
      <c r="N237" s="66"/>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row>
    <row r="238" spans="1:65" s="2" customFormat="1" x14ac:dyDescent="0.25">
      <c r="A238" s="66"/>
      <c r="B238" s="85"/>
      <c r="C238" s="85"/>
      <c r="D238" s="85"/>
      <c r="E238" s="85"/>
      <c r="F238" s="85"/>
      <c r="G238" s="86"/>
      <c r="H238" s="86"/>
      <c r="I238" s="86"/>
      <c r="J238" s="59"/>
      <c r="K238" s="66"/>
      <c r="L238" s="66"/>
      <c r="M238" s="66"/>
      <c r="N238" s="66"/>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row>
    <row r="239" spans="1:65" s="2" customFormat="1" x14ac:dyDescent="0.25">
      <c r="A239" s="66"/>
      <c r="B239" s="85"/>
      <c r="C239" s="85"/>
      <c r="D239" s="85"/>
      <c r="E239" s="85"/>
      <c r="F239" s="85"/>
      <c r="G239" s="86"/>
      <c r="H239" s="86"/>
      <c r="I239" s="86"/>
      <c r="J239" s="59"/>
      <c r="K239" s="66"/>
      <c r="L239" s="66"/>
      <c r="M239" s="66"/>
      <c r="N239" s="66"/>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row>
    <row r="240" spans="1:65" s="2" customFormat="1" x14ac:dyDescent="0.25">
      <c r="A240" s="66"/>
      <c r="B240" s="85"/>
      <c r="C240" s="85"/>
      <c r="D240" s="85"/>
      <c r="E240" s="85"/>
      <c r="F240" s="85"/>
      <c r="G240" s="86"/>
      <c r="H240" s="86"/>
      <c r="I240" s="86"/>
      <c r="J240" s="59"/>
      <c r="K240" s="66"/>
      <c r="L240" s="66"/>
      <c r="M240" s="66"/>
      <c r="N240" s="66"/>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row>
    <row r="241" spans="1:65" s="2" customFormat="1" x14ac:dyDescent="0.25">
      <c r="A241" s="66"/>
      <c r="B241" s="85"/>
      <c r="C241" s="85"/>
      <c r="D241" s="85"/>
      <c r="E241" s="85"/>
      <c r="F241" s="85"/>
      <c r="G241" s="86"/>
      <c r="H241" s="86"/>
      <c r="I241" s="86"/>
      <c r="J241" s="59"/>
      <c r="K241" s="66"/>
      <c r="L241" s="66"/>
      <c r="M241" s="66"/>
      <c r="N241" s="66"/>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row>
    <row r="242" spans="1:65" s="2" customFormat="1" x14ac:dyDescent="0.25">
      <c r="A242" s="66"/>
      <c r="B242" s="85"/>
      <c r="C242" s="85"/>
      <c r="D242" s="85"/>
      <c r="E242" s="85"/>
      <c r="F242" s="85"/>
      <c r="G242" s="86"/>
      <c r="H242" s="86"/>
      <c r="I242" s="86"/>
      <c r="J242" s="59"/>
      <c r="K242" s="66"/>
      <c r="L242" s="66"/>
      <c r="M242" s="66"/>
      <c r="N242" s="66"/>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row>
    <row r="243" spans="1:65" s="2" customFormat="1" x14ac:dyDescent="0.25">
      <c r="A243" s="66"/>
      <c r="B243" s="85"/>
      <c r="C243" s="85"/>
      <c r="D243" s="85"/>
      <c r="E243" s="85"/>
      <c r="F243" s="85"/>
      <c r="G243" s="86"/>
      <c r="H243" s="86"/>
      <c r="I243" s="86"/>
      <c r="J243" s="59"/>
      <c r="K243" s="66"/>
      <c r="L243" s="66"/>
      <c r="M243" s="66"/>
      <c r="N243" s="66"/>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row>
    <row r="244" spans="1:65" s="2" customFormat="1" x14ac:dyDescent="0.25">
      <c r="A244" s="66"/>
      <c r="B244" s="85"/>
      <c r="C244" s="85"/>
      <c r="D244" s="85"/>
      <c r="E244" s="85"/>
      <c r="F244" s="85"/>
      <c r="G244" s="86"/>
      <c r="H244" s="86"/>
      <c r="I244" s="86"/>
      <c r="J244" s="59"/>
      <c r="K244" s="66"/>
      <c r="L244" s="66"/>
      <c r="M244" s="66"/>
      <c r="N244" s="66"/>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row>
    <row r="245" spans="1:65" s="2" customFormat="1" x14ac:dyDescent="0.25">
      <c r="A245" s="66"/>
      <c r="B245" s="85"/>
      <c r="C245" s="85"/>
      <c r="D245" s="85"/>
      <c r="E245" s="85"/>
      <c r="F245" s="85"/>
      <c r="G245" s="86"/>
      <c r="H245" s="86"/>
      <c r="I245" s="86"/>
      <c r="J245" s="59"/>
      <c r="K245" s="66"/>
      <c r="L245" s="66"/>
      <c r="M245" s="66"/>
      <c r="N245" s="66"/>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row>
    <row r="246" spans="1:65" s="2" customFormat="1" x14ac:dyDescent="0.25">
      <c r="A246" s="66"/>
      <c r="B246" s="85"/>
      <c r="C246" s="85"/>
      <c r="D246" s="85"/>
      <c r="E246" s="85"/>
      <c r="F246" s="85"/>
      <c r="G246" s="86"/>
      <c r="H246" s="86"/>
      <c r="I246" s="86"/>
      <c r="J246" s="59"/>
      <c r="K246" s="66"/>
      <c r="L246" s="66"/>
      <c r="M246" s="66"/>
      <c r="N246" s="66"/>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row>
    <row r="247" spans="1:65" s="2" customFormat="1" x14ac:dyDescent="0.25">
      <c r="A247" s="66"/>
      <c r="B247" s="85"/>
      <c r="C247" s="85"/>
      <c r="D247" s="85"/>
      <c r="E247" s="85"/>
      <c r="F247" s="85"/>
      <c r="G247" s="86"/>
      <c r="H247" s="86"/>
      <c r="I247" s="86"/>
      <c r="J247" s="59"/>
      <c r="K247" s="66"/>
      <c r="L247" s="66"/>
      <c r="M247" s="66"/>
      <c r="N247" s="66"/>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row>
    <row r="248" spans="1:65" s="2" customFormat="1" x14ac:dyDescent="0.25">
      <c r="A248" s="66"/>
      <c r="B248" s="85"/>
      <c r="C248" s="85"/>
      <c r="D248" s="85"/>
      <c r="E248" s="85"/>
      <c r="F248" s="85"/>
      <c r="G248" s="86"/>
      <c r="H248" s="86"/>
      <c r="I248" s="86"/>
      <c r="J248" s="59"/>
      <c r="K248" s="66"/>
      <c r="L248" s="66"/>
      <c r="M248" s="66"/>
      <c r="N248" s="66"/>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row>
    <row r="249" spans="1:65" s="2" customFormat="1" x14ac:dyDescent="0.25">
      <c r="A249" s="66"/>
      <c r="B249" s="85"/>
      <c r="C249" s="85"/>
      <c r="D249" s="85"/>
      <c r="E249" s="85"/>
      <c r="F249" s="85"/>
      <c r="G249" s="86"/>
      <c r="H249" s="86"/>
      <c r="I249" s="86"/>
      <c r="J249" s="59"/>
      <c r="K249" s="66"/>
      <c r="L249" s="66"/>
      <c r="M249" s="66"/>
      <c r="N249" s="66"/>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row>
    <row r="250" spans="1:65" s="2" customFormat="1" x14ac:dyDescent="0.25">
      <c r="A250" s="66"/>
      <c r="B250" s="85"/>
      <c r="C250" s="85"/>
      <c r="D250" s="85"/>
      <c r="E250" s="85"/>
      <c r="F250" s="85"/>
      <c r="G250" s="86"/>
      <c r="H250" s="86"/>
      <c r="I250" s="86"/>
      <c r="J250" s="59"/>
      <c r="K250" s="66"/>
      <c r="L250" s="66"/>
      <c r="M250" s="66"/>
      <c r="N250" s="66"/>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row>
    <row r="251" spans="1:65" s="2" customFormat="1" x14ac:dyDescent="0.25">
      <c r="A251" s="66"/>
      <c r="B251" s="85"/>
      <c r="C251" s="85"/>
      <c r="D251" s="85"/>
      <c r="E251" s="85"/>
      <c r="F251" s="85"/>
      <c r="G251" s="86"/>
      <c r="H251" s="86"/>
      <c r="I251" s="86"/>
      <c r="J251" s="59"/>
      <c r="K251" s="66"/>
      <c r="L251" s="66"/>
      <c r="M251" s="66"/>
      <c r="N251" s="66"/>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row>
    <row r="252" spans="1:65" s="2" customFormat="1" x14ac:dyDescent="0.25">
      <c r="A252" s="66"/>
      <c r="B252" s="85"/>
      <c r="C252" s="85"/>
      <c r="D252" s="85"/>
      <c r="E252" s="85"/>
      <c r="F252" s="85"/>
      <c r="G252" s="86"/>
      <c r="H252" s="86"/>
      <c r="I252" s="86"/>
      <c r="J252" s="59"/>
      <c r="K252" s="66"/>
      <c r="L252" s="66"/>
      <c r="M252" s="66"/>
      <c r="N252" s="66"/>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row>
    <row r="253" spans="1:65" s="2" customFormat="1" x14ac:dyDescent="0.25">
      <c r="A253" s="66"/>
      <c r="B253" s="85"/>
      <c r="C253" s="85"/>
      <c r="D253" s="85"/>
      <c r="E253" s="85"/>
      <c r="F253" s="85"/>
      <c r="G253" s="86"/>
      <c r="H253" s="86"/>
      <c r="I253" s="86"/>
      <c r="J253" s="59"/>
      <c r="K253" s="66"/>
      <c r="L253" s="66"/>
      <c r="M253" s="66"/>
      <c r="N253" s="66"/>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row>
    <row r="254" spans="1:65" s="2" customFormat="1" x14ac:dyDescent="0.25">
      <c r="A254" s="66"/>
      <c r="B254" s="85"/>
      <c r="C254" s="85"/>
      <c r="D254" s="85"/>
      <c r="E254" s="85"/>
      <c r="F254" s="85"/>
      <c r="G254" s="86"/>
      <c r="H254" s="86"/>
      <c r="I254" s="86"/>
      <c r="J254" s="59"/>
      <c r="K254" s="66"/>
      <c r="L254" s="66"/>
      <c r="M254" s="66"/>
      <c r="N254" s="66"/>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row>
  </sheetData>
  <sheetProtection algorithmName="SHA-512" hashValue="8c8SGVGrDrDGknh3gZz6aC0b+3VXRvg4AHPAUvLGOnFILNg0U2VSBALQGtEd+BPCSrKXOX0/aWx2VLjo77bV6w==" saltValue="HKgPz2bGhrFfV+EXXf7jLA==" spinCount="100000" sheet="1" formatCells="0" formatRows="0" insertRows="0" selectLockedCells="1"/>
  <mergeCells count="38">
    <mergeCell ref="M2:M3"/>
    <mergeCell ref="M23:M25"/>
    <mergeCell ref="B8:B9"/>
    <mergeCell ref="G4:G5"/>
    <mergeCell ref="H4:H5"/>
    <mergeCell ref="I4:I5"/>
    <mergeCell ref="G8:G9"/>
    <mergeCell ref="H8:H9"/>
    <mergeCell ref="I8:I9"/>
    <mergeCell ref="B6:I6"/>
    <mergeCell ref="B7:I7"/>
    <mergeCell ref="C8:F8"/>
    <mergeCell ref="B2:F3"/>
    <mergeCell ref="G2:G3"/>
    <mergeCell ref="H2:H3"/>
    <mergeCell ref="I2:I3"/>
    <mergeCell ref="C4:F4"/>
    <mergeCell ref="B4:B5"/>
    <mergeCell ref="C12:F12"/>
    <mergeCell ref="B10:I10"/>
    <mergeCell ref="B11:I11"/>
    <mergeCell ref="B13:I13"/>
    <mergeCell ref="B14:I14"/>
    <mergeCell ref="C15:F15"/>
    <mergeCell ref="B16:I16"/>
    <mergeCell ref="B17:I17"/>
    <mergeCell ref="C18:F18"/>
    <mergeCell ref="B19:I19"/>
    <mergeCell ref="B20:I20"/>
    <mergeCell ref="C28:H28"/>
    <mergeCell ref="C29:H29"/>
    <mergeCell ref="C30:H30"/>
    <mergeCell ref="B23:F24"/>
    <mergeCell ref="H23:H24"/>
    <mergeCell ref="B25:E25"/>
    <mergeCell ref="G25:H25"/>
    <mergeCell ref="C26:H26"/>
    <mergeCell ref="C27:H27"/>
  </mergeCells>
  <conditionalFormatting sqref="G24">
    <cfRule type="expression" dxfId="75" priority="143">
      <formula>I24="x"</formula>
    </cfRule>
  </conditionalFormatting>
  <conditionalFormatting sqref="I24">
    <cfRule type="expression" dxfId="74" priority="142">
      <formula>G24="x"</formula>
    </cfRule>
  </conditionalFormatting>
  <conditionalFormatting sqref="G12">
    <cfRule type="expression" dxfId="73" priority="121">
      <formula>#REF!="x"</formula>
    </cfRule>
    <cfRule type="expression" dxfId="72" priority="122">
      <formula>I12="x"</formula>
    </cfRule>
    <cfRule type="expression" dxfId="71" priority="123">
      <formula>H12="x"</formula>
    </cfRule>
  </conditionalFormatting>
  <conditionalFormatting sqref="H12">
    <cfRule type="expression" dxfId="70" priority="124">
      <formula>#REF!="x"</formula>
    </cfRule>
    <cfRule type="expression" dxfId="69" priority="125">
      <formula>I12="x"</formula>
    </cfRule>
    <cfRule type="expression" dxfId="68" priority="126">
      <formula>G12="x"</formula>
    </cfRule>
  </conditionalFormatting>
  <conditionalFormatting sqref="I12">
    <cfRule type="expression" dxfId="67" priority="127">
      <formula>#REF!="x"</formula>
    </cfRule>
    <cfRule type="expression" dxfId="66" priority="128">
      <formula>H12="x"</formula>
    </cfRule>
    <cfRule type="expression" dxfId="65" priority="129">
      <formula>G12="x"</formula>
    </cfRule>
  </conditionalFormatting>
  <conditionalFormatting sqref="G15">
    <cfRule type="expression" dxfId="64" priority="112">
      <formula>#REF!="x"</formula>
    </cfRule>
    <cfRule type="expression" dxfId="63" priority="113">
      <formula>I15="x"</formula>
    </cfRule>
    <cfRule type="expression" dxfId="62" priority="114">
      <formula>H15="x"</formula>
    </cfRule>
  </conditionalFormatting>
  <conditionalFormatting sqref="H15">
    <cfRule type="expression" dxfId="61" priority="115">
      <formula>#REF!="x"</formula>
    </cfRule>
    <cfRule type="expression" dxfId="60" priority="116">
      <formula>I15="x"</formula>
    </cfRule>
    <cfRule type="expression" dxfId="59" priority="117">
      <formula>G15="x"</formula>
    </cfRule>
  </conditionalFormatting>
  <conditionalFormatting sqref="I15">
    <cfRule type="expression" dxfId="58" priority="118">
      <formula>#REF!="x"</formula>
    </cfRule>
    <cfRule type="expression" dxfId="57" priority="119">
      <formula>H15="x"</formula>
    </cfRule>
    <cfRule type="expression" dxfId="56" priority="120">
      <formula>G15="x"</formula>
    </cfRule>
  </conditionalFormatting>
  <conditionalFormatting sqref="G18">
    <cfRule type="expression" dxfId="55" priority="103">
      <formula>#REF!="x"</formula>
    </cfRule>
    <cfRule type="expression" dxfId="54" priority="104">
      <formula>I18="x"</formula>
    </cfRule>
    <cfRule type="expression" dxfId="53" priority="105">
      <formula>H18="x"</formula>
    </cfRule>
  </conditionalFormatting>
  <conditionalFormatting sqref="H18">
    <cfRule type="expression" dxfId="52" priority="106">
      <formula>#REF!="x"</formula>
    </cfRule>
    <cfRule type="expression" dxfId="51" priority="107">
      <formula>I18="x"</formula>
    </cfRule>
    <cfRule type="expression" dxfId="50" priority="108">
      <formula>G18="x"</formula>
    </cfRule>
  </conditionalFormatting>
  <conditionalFormatting sqref="I18">
    <cfRule type="expression" dxfId="49" priority="109">
      <formula>#REF!="x"</formula>
    </cfRule>
    <cfRule type="expression" dxfId="48" priority="110">
      <formula>H18="x"</formula>
    </cfRule>
    <cfRule type="expression" dxfId="47" priority="111">
      <formula>G18="x"</formula>
    </cfRule>
  </conditionalFormatting>
  <conditionalFormatting sqref="G4">
    <cfRule type="expression" dxfId="46" priority="101">
      <formula>I4="x"</formula>
    </cfRule>
    <cfRule type="expression" dxfId="45" priority="102">
      <formula>H4="x"</formula>
    </cfRule>
  </conditionalFormatting>
  <conditionalFormatting sqref="H4">
    <cfRule type="expression" dxfId="44" priority="99">
      <formula>I4="x"</formula>
    </cfRule>
    <cfRule type="expression" dxfId="43" priority="100">
      <formula>G4="x"</formula>
    </cfRule>
  </conditionalFormatting>
  <conditionalFormatting sqref="I4">
    <cfRule type="expression" dxfId="42" priority="97">
      <formula>H4="x"</formula>
    </cfRule>
    <cfRule type="expression" dxfId="41" priority="98">
      <formula>G4="x"</formula>
    </cfRule>
  </conditionalFormatting>
  <conditionalFormatting sqref="G8">
    <cfRule type="expression" dxfId="40" priority="95">
      <formula>I8="x"</formula>
    </cfRule>
    <cfRule type="expression" dxfId="39" priority="96">
      <formula>H8="x"</formula>
    </cfRule>
  </conditionalFormatting>
  <conditionalFormatting sqref="H8">
    <cfRule type="expression" dxfId="38" priority="93">
      <formula>I8="x"</formula>
    </cfRule>
    <cfRule type="expression" dxfId="37" priority="94">
      <formula>G8="x"</formula>
    </cfRule>
  </conditionalFormatting>
  <conditionalFormatting sqref="I8">
    <cfRule type="expression" dxfId="36" priority="91">
      <formula>H8="x"</formula>
    </cfRule>
    <cfRule type="expression" dxfId="35" priority="92">
      <formula>G8="x"</formula>
    </cfRule>
  </conditionalFormatting>
  <conditionalFormatting sqref="B27">
    <cfRule type="expression" dxfId="34" priority="136">
      <formula>I8="X"</formula>
    </cfRule>
    <cfRule type="expression" dxfId="33" priority="137">
      <formula>H8="X"</formula>
    </cfRule>
    <cfRule type="expression" dxfId="32" priority="138">
      <formula>G8="X"</formula>
    </cfRule>
  </conditionalFormatting>
  <conditionalFormatting sqref="B26">
    <cfRule type="expression" dxfId="31" priority="139">
      <formula>I4="X"</formula>
    </cfRule>
    <cfRule type="expression" dxfId="30" priority="140">
      <formula>H4="X"</formula>
    </cfRule>
    <cfRule type="expression" dxfId="29" priority="141">
      <formula>G4="X"</formula>
    </cfRule>
  </conditionalFormatting>
  <conditionalFormatting sqref="B28">
    <cfRule type="expression" dxfId="28" priority="133">
      <formula>I12="X"</formula>
    </cfRule>
    <cfRule type="expression" dxfId="27" priority="134">
      <formula>H12="X"</formula>
    </cfRule>
    <cfRule type="expression" dxfId="26" priority="135">
      <formula>G12="X"</formula>
    </cfRule>
  </conditionalFormatting>
  <conditionalFormatting sqref="B29">
    <cfRule type="expression" dxfId="25" priority="130">
      <formula>I15="X"</formula>
    </cfRule>
    <cfRule type="expression" dxfId="24" priority="131">
      <formula>H15="X"</formula>
    </cfRule>
    <cfRule type="expression" dxfId="23" priority="132">
      <formula>G15="X"</formula>
    </cfRule>
  </conditionalFormatting>
  <conditionalFormatting sqref="B30">
    <cfRule type="expression" dxfId="22" priority="25">
      <formula>I18="X"</formula>
    </cfRule>
    <cfRule type="expression" dxfId="21" priority="26">
      <formula>H18="X"</formula>
    </cfRule>
    <cfRule type="expression" dxfId="20" priority="27">
      <formula>G18="X"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rowBreaks count="1" manualBreakCount="1">
    <brk id="1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I24 G24 G4:I4 G8:I8 G12:I12 G15:I15 G18:I18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B687F"/>
  </sheetPr>
  <dimension ref="A1:AD264"/>
  <sheetViews>
    <sheetView zoomScaleNormal="100" zoomScalePageLayoutView="85" workbookViewId="0">
      <selection activeCell="D17" sqref="D17"/>
    </sheetView>
  </sheetViews>
  <sheetFormatPr baseColWidth="10" defaultRowHeight="15" x14ac:dyDescent="0.25"/>
  <cols>
    <col min="1" max="1" width="3.42578125" style="27" customWidth="1"/>
    <col min="2" max="2" width="6" customWidth="1"/>
    <col min="3" max="3" width="3.42578125" customWidth="1"/>
    <col min="4" max="4" width="115.28515625" customWidth="1"/>
    <col min="5" max="5" width="12.140625" style="27" customWidth="1"/>
    <col min="6" max="6" width="16.28515625" style="27" hidden="1" customWidth="1"/>
    <col min="7" max="7" width="11.42578125" style="27" hidden="1" customWidth="1"/>
    <col min="8" max="30" width="11.42578125" style="27"/>
  </cols>
  <sheetData>
    <row r="1" spans="2:7" s="27" customFormat="1" ht="12.75" customHeight="1" thickBot="1" x14ac:dyDescent="0.3"/>
    <row r="2" spans="2:7" ht="32.25" customHeight="1" thickTop="1" thickBot="1" x14ac:dyDescent="0.3">
      <c r="B2" s="443" t="s">
        <v>213</v>
      </c>
      <c r="C2" s="444"/>
      <c r="D2" s="445"/>
      <c r="E2" s="29"/>
      <c r="F2" s="54" t="s">
        <v>441</v>
      </c>
      <c r="G2" s="27" t="s">
        <v>442</v>
      </c>
    </row>
    <row r="3" spans="2:7" ht="28.35" customHeight="1" thickTop="1" x14ac:dyDescent="0.25">
      <c r="B3" s="18"/>
      <c r="C3" s="19"/>
      <c r="D3" s="55" t="s">
        <v>208</v>
      </c>
      <c r="F3" s="27" t="str">
        <f>'A1_Beschreibung TW-System'!M74</f>
        <v>nein</v>
      </c>
      <c r="G3" s="27" t="str">
        <f>'A1_Beschreibung TW-System'!M76</f>
        <v>ja</v>
      </c>
    </row>
    <row r="4" spans="2:7" ht="28.35" customHeight="1" x14ac:dyDescent="0.25">
      <c r="B4" s="20"/>
      <c r="C4" s="21"/>
      <c r="D4" s="22" t="s">
        <v>207</v>
      </c>
      <c r="F4" s="27" t="str">
        <f>A2_Stromausfall!M50</f>
        <v>nein</v>
      </c>
      <c r="G4" s="27" t="str">
        <f>A2_Stromausfall!M52</f>
        <v>ja</v>
      </c>
    </row>
    <row r="5" spans="2:7" ht="28.35" customHeight="1" x14ac:dyDescent="0.25">
      <c r="B5" s="20"/>
      <c r="C5" s="21"/>
      <c r="D5" s="22" t="s">
        <v>464</v>
      </c>
      <c r="F5" s="27" t="str">
        <f>'A3_Hochwasser Oberflächenabflus'!L39</f>
        <v>nein</v>
      </c>
      <c r="G5" s="27" t="str">
        <f>'A3_Hochwasser Oberflächenabflus'!L41</f>
        <v>ja</v>
      </c>
    </row>
    <row r="6" spans="2:7" ht="28.35" customHeight="1" x14ac:dyDescent="0.25">
      <c r="B6" s="20"/>
      <c r="C6" s="21"/>
      <c r="D6" s="22" t="s">
        <v>219</v>
      </c>
      <c r="E6" s="31"/>
      <c r="F6" s="27" t="str">
        <f>'A4_Unfall Terrorismus Sabotage'!L45</f>
        <v>nein</v>
      </c>
      <c r="G6" s="27" t="str">
        <f>'A4_Unfall Terrorismus Sabotage'!L47</f>
        <v>ja</v>
      </c>
    </row>
    <row r="7" spans="2:7" ht="28.35" customHeight="1" x14ac:dyDescent="0.25">
      <c r="B7" s="20"/>
      <c r="C7" s="21"/>
      <c r="D7" s="22" t="s">
        <v>514</v>
      </c>
      <c r="E7" s="31"/>
      <c r="F7" s="27" t="str">
        <f>'A5_IT-Ausfall'!L42</f>
        <v>nein</v>
      </c>
      <c r="G7" s="27" t="str">
        <f>'A5_IT-Ausfall'!L44</f>
        <v>ja</v>
      </c>
    </row>
    <row r="8" spans="2:7" ht="28.35" customHeight="1" x14ac:dyDescent="0.25">
      <c r="B8" s="20"/>
      <c r="C8" s="21"/>
      <c r="D8" s="22" t="s">
        <v>220</v>
      </c>
      <c r="E8" s="31"/>
      <c r="F8" s="27" t="str">
        <f>'A6_Klimawandel Dürre'!L43</f>
        <v>nein</v>
      </c>
      <c r="G8" s="27" t="str">
        <f>'A6_Klimawandel Dürre'!L45</f>
        <v>ja</v>
      </c>
    </row>
    <row r="9" spans="2:7" ht="28.35" customHeight="1" x14ac:dyDescent="0.25">
      <c r="B9" s="20"/>
      <c r="C9" s="21"/>
      <c r="D9" s="22" t="s">
        <v>221</v>
      </c>
      <c r="E9" s="31"/>
      <c r="F9" s="27" t="str">
        <f>'A7_Epidemien Pandemien'!L21</f>
        <v>nein</v>
      </c>
      <c r="G9" s="27" t="str">
        <f>'A7_Epidemien Pandemien'!L23</f>
        <v>ja</v>
      </c>
    </row>
    <row r="10" spans="2:7" ht="28.35" customHeight="1" x14ac:dyDescent="0.25">
      <c r="B10" s="20"/>
      <c r="C10" s="21"/>
      <c r="D10" s="22" t="s">
        <v>222</v>
      </c>
      <c r="E10" s="31"/>
      <c r="F10" s="27" t="str">
        <f>A8_Handlungsplan!L50</f>
        <v>nein</v>
      </c>
      <c r="G10" s="27" t="str">
        <f>A8_Handlungsplan!L52</f>
        <v>ja</v>
      </c>
    </row>
    <row r="11" spans="2:7" ht="28.35" customHeight="1" thickBot="1" x14ac:dyDescent="0.3">
      <c r="B11" s="23"/>
      <c r="C11" s="24"/>
      <c r="D11" s="58" t="s">
        <v>223</v>
      </c>
      <c r="E11" s="31"/>
      <c r="F11" s="27" t="str">
        <f>A9_Maßnahmeplan!L26</f>
        <v>nein</v>
      </c>
      <c r="G11" s="27" t="str">
        <f>A9_Maßnahmeplan!L28</f>
        <v>ja</v>
      </c>
    </row>
    <row r="12" spans="2:7" ht="15.75" thickBot="1" x14ac:dyDescent="0.3">
      <c r="B12" s="27"/>
      <c r="C12" s="27"/>
      <c r="D12" s="27"/>
    </row>
    <row r="13" spans="2:7" ht="16.5" thickTop="1" thickBot="1" x14ac:dyDescent="0.3">
      <c r="B13" s="446" t="s">
        <v>211</v>
      </c>
      <c r="C13" s="447"/>
      <c r="D13" s="448"/>
      <c r="E13" s="32"/>
    </row>
    <row r="14" spans="2:7" ht="15.75" thickTop="1" x14ac:dyDescent="0.25">
      <c r="B14" s="10"/>
      <c r="C14" s="12"/>
      <c r="D14" s="13" t="s">
        <v>209</v>
      </c>
      <c r="E14" s="33"/>
      <c r="F14" s="27" t="s">
        <v>443</v>
      </c>
    </row>
    <row r="15" spans="2:7" x14ac:dyDescent="0.25">
      <c r="B15" s="9"/>
      <c r="C15" s="14"/>
      <c r="D15" s="15" t="s">
        <v>210</v>
      </c>
      <c r="E15" s="33"/>
    </row>
    <row r="16" spans="2:7" ht="15.75" thickBot="1" x14ac:dyDescent="0.3">
      <c r="B16" s="11"/>
      <c r="C16" s="16"/>
      <c r="D16" s="17" t="s">
        <v>212</v>
      </c>
      <c r="E16" s="33"/>
      <c r="F16" s="27" t="s">
        <v>444</v>
      </c>
    </row>
    <row r="17" spans="2:4" x14ac:dyDescent="0.25">
      <c r="B17" s="27"/>
      <c r="C17" s="27"/>
      <c r="D17" s="27"/>
    </row>
    <row r="18" spans="2:4" x14ac:dyDescent="0.25">
      <c r="B18" s="27"/>
      <c r="C18" s="27"/>
      <c r="D18" s="27"/>
    </row>
    <row r="19" spans="2:4" x14ac:dyDescent="0.25">
      <c r="B19" s="27"/>
      <c r="C19" s="27"/>
      <c r="D19" s="27"/>
    </row>
    <row r="20" spans="2:4" x14ac:dyDescent="0.25">
      <c r="B20" s="27"/>
      <c r="C20" s="27"/>
      <c r="D20" s="27"/>
    </row>
    <row r="21" spans="2:4" x14ac:dyDescent="0.25">
      <c r="B21" s="27"/>
      <c r="C21" s="27"/>
      <c r="D21" s="27"/>
    </row>
    <row r="22" spans="2:4" x14ac:dyDescent="0.25">
      <c r="B22" s="27"/>
      <c r="C22" s="27"/>
      <c r="D22" s="27"/>
    </row>
    <row r="23" spans="2:4" x14ac:dyDescent="0.25">
      <c r="B23" s="27"/>
      <c r="C23" s="27"/>
      <c r="D23" s="27"/>
    </row>
    <row r="24" spans="2:4" x14ac:dyDescent="0.25">
      <c r="B24" s="27"/>
      <c r="C24" s="27"/>
      <c r="D24" s="27"/>
    </row>
    <row r="25" spans="2:4" x14ac:dyDescent="0.25">
      <c r="B25" s="27"/>
      <c r="C25" s="27"/>
      <c r="D25" s="27"/>
    </row>
    <row r="26" spans="2:4" x14ac:dyDescent="0.25">
      <c r="B26" s="27"/>
      <c r="C26" s="27"/>
      <c r="D26" s="27"/>
    </row>
    <row r="27" spans="2:4" x14ac:dyDescent="0.25">
      <c r="B27" s="27"/>
      <c r="C27" s="27"/>
      <c r="D27" s="27"/>
    </row>
    <row r="28" spans="2:4" x14ac:dyDescent="0.25">
      <c r="B28" s="27"/>
      <c r="C28" s="27"/>
      <c r="D28" s="27"/>
    </row>
    <row r="29" spans="2:4" x14ac:dyDescent="0.25">
      <c r="B29" s="27"/>
      <c r="C29" s="27"/>
      <c r="D29" s="27"/>
    </row>
    <row r="30" spans="2:4" x14ac:dyDescent="0.25">
      <c r="B30" s="27"/>
      <c r="C30" s="27"/>
      <c r="D30" s="27"/>
    </row>
    <row r="31" spans="2:4" x14ac:dyDescent="0.25">
      <c r="B31" s="27"/>
      <c r="C31" s="27"/>
      <c r="D31" s="27"/>
    </row>
    <row r="32" spans="2:4" x14ac:dyDescent="0.25">
      <c r="B32" s="27"/>
      <c r="C32" s="27"/>
      <c r="D32" s="27"/>
    </row>
    <row r="33" spans="2:4" x14ac:dyDescent="0.25">
      <c r="B33" s="27"/>
      <c r="C33" s="27"/>
      <c r="D33" s="27"/>
    </row>
    <row r="34" spans="2:4" x14ac:dyDescent="0.25">
      <c r="B34" s="27"/>
      <c r="C34" s="27"/>
      <c r="D34" s="27"/>
    </row>
    <row r="35" spans="2:4" x14ac:dyDescent="0.25">
      <c r="B35" s="27"/>
      <c r="C35" s="27"/>
      <c r="D35" s="27"/>
    </row>
    <row r="36" spans="2:4" x14ac:dyDescent="0.25">
      <c r="B36" s="27"/>
      <c r="C36" s="27"/>
      <c r="D36" s="27"/>
    </row>
    <row r="37" spans="2:4" x14ac:dyDescent="0.25">
      <c r="B37" s="27"/>
      <c r="C37" s="27"/>
      <c r="D37" s="27"/>
    </row>
    <row r="38" spans="2:4" x14ac:dyDescent="0.25">
      <c r="B38" s="27"/>
      <c r="C38" s="27"/>
      <c r="D38" s="27"/>
    </row>
    <row r="39" spans="2:4" x14ac:dyDescent="0.25">
      <c r="B39" s="27"/>
      <c r="C39" s="27"/>
      <c r="D39" s="27"/>
    </row>
    <row r="40" spans="2:4" x14ac:dyDescent="0.25">
      <c r="B40" s="27"/>
      <c r="C40" s="27"/>
      <c r="D40" s="27"/>
    </row>
    <row r="41" spans="2:4" x14ac:dyDescent="0.25">
      <c r="B41" s="27"/>
      <c r="C41" s="27"/>
      <c r="D41" s="27"/>
    </row>
    <row r="42" spans="2:4" x14ac:dyDescent="0.25">
      <c r="B42" s="27"/>
      <c r="C42" s="27"/>
      <c r="D42" s="27"/>
    </row>
    <row r="43" spans="2:4" x14ac:dyDescent="0.25">
      <c r="B43" s="27"/>
      <c r="C43" s="27"/>
      <c r="D43" s="27"/>
    </row>
    <row r="44" spans="2:4" x14ac:dyDescent="0.25">
      <c r="B44" s="27"/>
      <c r="C44" s="27"/>
      <c r="D44" s="27"/>
    </row>
    <row r="45" spans="2:4" x14ac:dyDescent="0.25">
      <c r="B45" s="27"/>
      <c r="C45" s="27"/>
      <c r="D45" s="27"/>
    </row>
    <row r="46" spans="2:4" x14ac:dyDescent="0.25">
      <c r="B46" s="27"/>
      <c r="C46" s="27"/>
      <c r="D46" s="27"/>
    </row>
    <row r="47" spans="2:4" x14ac:dyDescent="0.25">
      <c r="B47" s="27"/>
      <c r="C47" s="27"/>
      <c r="D47" s="27"/>
    </row>
    <row r="48" spans="2:4" x14ac:dyDescent="0.25">
      <c r="B48" s="27"/>
      <c r="C48" s="27"/>
      <c r="D48" s="27"/>
    </row>
    <row r="49" spans="2:4" x14ac:dyDescent="0.25">
      <c r="B49" s="27"/>
      <c r="C49" s="27"/>
      <c r="D49" s="27"/>
    </row>
    <row r="50" spans="2:4" x14ac:dyDescent="0.25">
      <c r="B50" s="27"/>
      <c r="C50" s="27"/>
      <c r="D50" s="27"/>
    </row>
    <row r="51" spans="2:4" x14ac:dyDescent="0.25">
      <c r="B51" s="27"/>
      <c r="C51" s="27"/>
      <c r="D51" s="27"/>
    </row>
    <row r="52" spans="2:4" x14ac:dyDescent="0.25">
      <c r="B52" s="27"/>
      <c r="C52" s="27"/>
      <c r="D52" s="27"/>
    </row>
    <row r="53" spans="2:4" x14ac:dyDescent="0.25">
      <c r="B53" s="27"/>
      <c r="C53" s="27"/>
      <c r="D53" s="27"/>
    </row>
    <row r="54" spans="2:4" x14ac:dyDescent="0.25">
      <c r="B54" s="27"/>
      <c r="C54" s="27"/>
      <c r="D54" s="27"/>
    </row>
    <row r="55" spans="2:4" x14ac:dyDescent="0.25">
      <c r="B55" s="27"/>
      <c r="C55" s="27"/>
      <c r="D55" s="27"/>
    </row>
    <row r="56" spans="2:4" x14ac:dyDescent="0.25">
      <c r="B56" s="27"/>
      <c r="C56" s="27"/>
      <c r="D56" s="27"/>
    </row>
    <row r="57" spans="2:4" x14ac:dyDescent="0.25">
      <c r="B57" s="27"/>
      <c r="C57" s="27"/>
      <c r="D57" s="27"/>
    </row>
    <row r="58" spans="2:4" x14ac:dyDescent="0.25">
      <c r="B58" s="27"/>
      <c r="C58" s="27"/>
      <c r="D58" s="27"/>
    </row>
    <row r="59" spans="2:4" x14ac:dyDescent="0.25">
      <c r="B59" s="27"/>
      <c r="C59" s="27"/>
      <c r="D59" s="27"/>
    </row>
    <row r="60" spans="2:4" x14ac:dyDescent="0.25">
      <c r="B60" s="27"/>
      <c r="C60" s="27"/>
      <c r="D60" s="27"/>
    </row>
    <row r="61" spans="2:4" x14ac:dyDescent="0.25">
      <c r="B61" s="27"/>
      <c r="C61" s="27"/>
      <c r="D61" s="27"/>
    </row>
    <row r="62" spans="2:4" x14ac:dyDescent="0.25">
      <c r="B62" s="27"/>
      <c r="C62" s="27"/>
      <c r="D62" s="27"/>
    </row>
    <row r="63" spans="2:4" x14ac:dyDescent="0.25">
      <c r="B63" s="27"/>
      <c r="C63" s="27"/>
      <c r="D63" s="27"/>
    </row>
    <row r="64" spans="2:4" x14ac:dyDescent="0.25">
      <c r="B64" s="27"/>
      <c r="C64" s="27"/>
      <c r="D64" s="27"/>
    </row>
    <row r="65" spans="2:4" x14ac:dyDescent="0.25">
      <c r="B65" s="27"/>
      <c r="C65" s="27"/>
      <c r="D65" s="27"/>
    </row>
    <row r="66" spans="2:4" x14ac:dyDescent="0.25">
      <c r="B66" s="27"/>
      <c r="C66" s="27"/>
      <c r="D66" s="27"/>
    </row>
    <row r="67" spans="2:4" x14ac:dyDescent="0.25">
      <c r="B67" s="27"/>
      <c r="C67" s="27"/>
      <c r="D67" s="27"/>
    </row>
    <row r="68" spans="2:4" x14ac:dyDescent="0.25">
      <c r="B68" s="27"/>
      <c r="C68" s="27"/>
      <c r="D68" s="27"/>
    </row>
    <row r="69" spans="2:4" x14ac:dyDescent="0.25">
      <c r="B69" s="27"/>
      <c r="C69" s="27"/>
      <c r="D69" s="27"/>
    </row>
    <row r="70" spans="2:4" x14ac:dyDescent="0.25">
      <c r="B70" s="27"/>
      <c r="C70" s="27"/>
      <c r="D70" s="27"/>
    </row>
    <row r="71" spans="2:4" x14ac:dyDescent="0.25">
      <c r="B71" s="27"/>
      <c r="C71" s="27"/>
      <c r="D71" s="27"/>
    </row>
    <row r="72" spans="2:4" x14ac:dyDescent="0.25">
      <c r="B72" s="27"/>
      <c r="C72" s="27"/>
      <c r="D72" s="27"/>
    </row>
    <row r="73" spans="2:4" x14ac:dyDescent="0.25">
      <c r="B73" s="27"/>
      <c r="C73" s="27"/>
      <c r="D73" s="27"/>
    </row>
    <row r="74" spans="2:4" x14ac:dyDescent="0.25">
      <c r="B74" s="27"/>
      <c r="C74" s="27"/>
      <c r="D74" s="27"/>
    </row>
    <row r="75" spans="2:4" x14ac:dyDescent="0.25">
      <c r="B75" s="27"/>
      <c r="C75" s="27"/>
      <c r="D75" s="27"/>
    </row>
    <row r="76" spans="2:4" x14ac:dyDescent="0.25">
      <c r="B76" s="27"/>
      <c r="C76" s="27"/>
      <c r="D76" s="27"/>
    </row>
    <row r="77" spans="2:4" x14ac:dyDescent="0.25">
      <c r="B77" s="27"/>
      <c r="C77" s="27"/>
      <c r="D77" s="27"/>
    </row>
    <row r="78" spans="2:4" x14ac:dyDescent="0.25">
      <c r="B78" s="27"/>
      <c r="C78" s="27"/>
      <c r="D78" s="27"/>
    </row>
    <row r="79" spans="2:4" x14ac:dyDescent="0.25">
      <c r="B79" s="27"/>
      <c r="C79" s="27"/>
      <c r="D79" s="27"/>
    </row>
    <row r="80" spans="2:4" x14ac:dyDescent="0.25">
      <c r="B80" s="27"/>
      <c r="C80" s="27"/>
      <c r="D80" s="27"/>
    </row>
    <row r="81" spans="2:4" x14ac:dyDescent="0.25">
      <c r="B81" s="27"/>
      <c r="C81" s="27"/>
      <c r="D81" s="27"/>
    </row>
    <row r="82" spans="2:4" x14ac:dyDescent="0.25">
      <c r="B82" s="27"/>
      <c r="C82" s="27"/>
      <c r="D82" s="27"/>
    </row>
    <row r="83" spans="2:4" x14ac:dyDescent="0.25">
      <c r="B83" s="27"/>
      <c r="C83" s="27"/>
      <c r="D83" s="27"/>
    </row>
    <row r="84" spans="2:4" x14ac:dyDescent="0.25">
      <c r="B84" s="27"/>
      <c r="C84" s="27"/>
      <c r="D84" s="27"/>
    </row>
    <row r="85" spans="2:4" x14ac:dyDescent="0.25">
      <c r="B85" s="27"/>
      <c r="C85" s="27"/>
      <c r="D85" s="27"/>
    </row>
    <row r="86" spans="2:4" x14ac:dyDescent="0.25">
      <c r="B86" s="27"/>
      <c r="C86" s="27"/>
      <c r="D86" s="27"/>
    </row>
    <row r="87" spans="2:4" x14ac:dyDescent="0.25">
      <c r="B87" s="27"/>
      <c r="C87" s="27"/>
      <c r="D87" s="27"/>
    </row>
    <row r="88" spans="2:4" x14ac:dyDescent="0.25">
      <c r="B88" s="27"/>
      <c r="C88" s="27"/>
      <c r="D88" s="27"/>
    </row>
    <row r="89" spans="2:4" x14ac:dyDescent="0.25">
      <c r="B89" s="27"/>
      <c r="C89" s="27"/>
      <c r="D89" s="27"/>
    </row>
    <row r="90" spans="2:4" x14ac:dyDescent="0.25">
      <c r="B90" s="27"/>
      <c r="C90" s="27"/>
      <c r="D90" s="27"/>
    </row>
    <row r="91" spans="2:4" x14ac:dyDescent="0.25">
      <c r="B91" s="27"/>
      <c r="C91" s="27"/>
      <c r="D91" s="27"/>
    </row>
    <row r="92" spans="2:4" x14ac:dyDescent="0.25">
      <c r="B92" s="27"/>
      <c r="C92" s="27"/>
      <c r="D92" s="27"/>
    </row>
    <row r="93" spans="2:4" x14ac:dyDescent="0.25">
      <c r="B93" s="27"/>
      <c r="C93" s="27"/>
      <c r="D93" s="27"/>
    </row>
    <row r="94" spans="2:4" x14ac:dyDescent="0.25">
      <c r="B94" s="27"/>
      <c r="C94" s="27"/>
      <c r="D94" s="27"/>
    </row>
    <row r="95" spans="2:4" x14ac:dyDescent="0.25">
      <c r="B95" s="27"/>
      <c r="C95" s="27"/>
      <c r="D95" s="27"/>
    </row>
    <row r="96" spans="2:4" x14ac:dyDescent="0.25">
      <c r="B96" s="27"/>
      <c r="C96" s="27"/>
      <c r="D96" s="27"/>
    </row>
    <row r="97" spans="2:4" x14ac:dyDescent="0.25">
      <c r="B97" s="27"/>
      <c r="C97" s="27"/>
      <c r="D97" s="27"/>
    </row>
    <row r="98" spans="2:4" x14ac:dyDescent="0.25">
      <c r="B98" s="27"/>
      <c r="C98" s="27"/>
      <c r="D98" s="27"/>
    </row>
    <row r="99" spans="2:4" x14ac:dyDescent="0.25">
      <c r="B99" s="27"/>
      <c r="C99" s="27"/>
      <c r="D99" s="27"/>
    </row>
    <row r="100" spans="2:4" x14ac:dyDescent="0.25">
      <c r="B100" s="27"/>
      <c r="C100" s="27"/>
      <c r="D100" s="27"/>
    </row>
    <row r="101" spans="2:4" x14ac:dyDescent="0.25">
      <c r="B101" s="27"/>
      <c r="C101" s="27"/>
      <c r="D101" s="27"/>
    </row>
    <row r="102" spans="2:4" x14ac:dyDescent="0.25">
      <c r="B102" s="27"/>
      <c r="C102" s="27"/>
      <c r="D102" s="27"/>
    </row>
    <row r="103" spans="2:4" x14ac:dyDescent="0.25">
      <c r="B103" s="27"/>
      <c r="C103" s="27"/>
      <c r="D103" s="27"/>
    </row>
    <row r="104" spans="2:4" x14ac:dyDescent="0.25">
      <c r="B104" s="27"/>
      <c r="C104" s="27"/>
      <c r="D104" s="27"/>
    </row>
    <row r="105" spans="2:4" x14ac:dyDescent="0.25">
      <c r="B105" s="27"/>
      <c r="C105" s="27"/>
      <c r="D105" s="27"/>
    </row>
    <row r="106" spans="2:4" x14ac:dyDescent="0.25">
      <c r="B106" s="27"/>
      <c r="C106" s="27"/>
      <c r="D106" s="27"/>
    </row>
    <row r="107" spans="2:4" x14ac:dyDescent="0.25">
      <c r="B107" s="27"/>
      <c r="C107" s="27"/>
      <c r="D107" s="27"/>
    </row>
    <row r="108" spans="2:4" x14ac:dyDescent="0.25">
      <c r="B108" s="27"/>
      <c r="C108" s="27"/>
      <c r="D108" s="27"/>
    </row>
    <row r="109" spans="2:4" x14ac:dyDescent="0.25">
      <c r="B109" s="27"/>
      <c r="C109" s="27"/>
      <c r="D109" s="27"/>
    </row>
    <row r="110" spans="2:4" x14ac:dyDescent="0.25">
      <c r="B110" s="27"/>
      <c r="C110" s="27"/>
      <c r="D110" s="27"/>
    </row>
    <row r="111" spans="2:4" x14ac:dyDescent="0.25">
      <c r="B111" s="27"/>
      <c r="C111" s="27"/>
      <c r="D111" s="27"/>
    </row>
    <row r="112" spans="2:4" x14ac:dyDescent="0.25">
      <c r="B112" s="27"/>
      <c r="C112" s="27"/>
      <c r="D112" s="27"/>
    </row>
    <row r="113" spans="2:4" x14ac:dyDescent="0.25">
      <c r="B113" s="27"/>
      <c r="C113" s="27"/>
      <c r="D113" s="27"/>
    </row>
    <row r="114" spans="2:4" x14ac:dyDescent="0.25">
      <c r="B114" s="27"/>
      <c r="C114" s="27"/>
      <c r="D114" s="27"/>
    </row>
    <row r="115" spans="2:4" x14ac:dyDescent="0.25">
      <c r="B115" s="27"/>
      <c r="C115" s="27"/>
      <c r="D115" s="27"/>
    </row>
    <row r="116" spans="2:4" x14ac:dyDescent="0.25">
      <c r="B116" s="27"/>
      <c r="C116" s="27"/>
      <c r="D116" s="27"/>
    </row>
    <row r="117" spans="2:4" x14ac:dyDescent="0.25">
      <c r="B117" s="27"/>
      <c r="C117" s="27"/>
      <c r="D117" s="27"/>
    </row>
    <row r="118" spans="2:4" x14ac:dyDescent="0.25">
      <c r="B118" s="27"/>
      <c r="C118" s="27"/>
      <c r="D118" s="27"/>
    </row>
    <row r="119" spans="2:4" x14ac:dyDescent="0.25">
      <c r="B119" s="27"/>
      <c r="C119" s="27"/>
      <c r="D119" s="27"/>
    </row>
    <row r="120" spans="2:4" x14ac:dyDescent="0.25">
      <c r="B120" s="27"/>
      <c r="C120" s="27"/>
      <c r="D120" s="27"/>
    </row>
    <row r="121" spans="2:4" x14ac:dyDescent="0.25">
      <c r="B121" s="27"/>
      <c r="C121" s="27"/>
      <c r="D121" s="27"/>
    </row>
    <row r="122" spans="2:4" x14ac:dyDescent="0.25">
      <c r="B122" s="27"/>
      <c r="C122" s="27"/>
      <c r="D122" s="27"/>
    </row>
    <row r="123" spans="2:4" x14ac:dyDescent="0.25">
      <c r="B123" s="27"/>
      <c r="C123" s="27"/>
      <c r="D123" s="27"/>
    </row>
    <row r="124" spans="2:4" x14ac:dyDescent="0.25">
      <c r="B124" s="27"/>
      <c r="C124" s="27"/>
      <c r="D124" s="27"/>
    </row>
    <row r="125" spans="2:4" x14ac:dyDescent="0.25">
      <c r="B125" s="27"/>
      <c r="C125" s="27"/>
      <c r="D125" s="27"/>
    </row>
    <row r="126" spans="2:4" x14ac:dyDescent="0.25">
      <c r="B126" s="27"/>
      <c r="C126" s="27"/>
      <c r="D126" s="27"/>
    </row>
    <row r="127" spans="2:4" x14ac:dyDescent="0.25">
      <c r="B127" s="27"/>
      <c r="C127" s="27"/>
      <c r="D127" s="27"/>
    </row>
    <row r="128" spans="2:4" x14ac:dyDescent="0.25">
      <c r="B128" s="27"/>
      <c r="C128" s="27"/>
      <c r="D128" s="27"/>
    </row>
    <row r="129" spans="2:4" x14ac:dyDescent="0.25">
      <c r="B129" s="27"/>
      <c r="C129" s="27"/>
      <c r="D129" s="27"/>
    </row>
    <row r="130" spans="2:4" x14ac:dyDescent="0.25">
      <c r="B130" s="27"/>
      <c r="C130" s="27"/>
      <c r="D130" s="27"/>
    </row>
    <row r="131" spans="2:4" x14ac:dyDescent="0.25">
      <c r="B131" s="27"/>
      <c r="C131" s="27"/>
      <c r="D131" s="27"/>
    </row>
    <row r="132" spans="2:4" x14ac:dyDescent="0.25">
      <c r="B132" s="27"/>
      <c r="C132" s="27"/>
      <c r="D132" s="27"/>
    </row>
    <row r="133" spans="2:4" x14ac:dyDescent="0.25">
      <c r="B133" s="27"/>
      <c r="C133" s="27"/>
      <c r="D133" s="27"/>
    </row>
    <row r="134" spans="2:4" x14ac:dyDescent="0.25">
      <c r="B134" s="27"/>
      <c r="C134" s="27"/>
      <c r="D134" s="27"/>
    </row>
    <row r="135" spans="2:4" x14ac:dyDescent="0.25">
      <c r="B135" s="27"/>
      <c r="C135" s="27"/>
      <c r="D135" s="27"/>
    </row>
    <row r="136" spans="2:4" x14ac:dyDescent="0.25">
      <c r="B136" s="27"/>
      <c r="C136" s="27"/>
      <c r="D136" s="27"/>
    </row>
    <row r="137" spans="2:4" x14ac:dyDescent="0.25">
      <c r="B137" s="27"/>
      <c r="C137" s="27"/>
      <c r="D137" s="27"/>
    </row>
    <row r="138" spans="2:4" x14ac:dyDescent="0.25">
      <c r="B138" s="27"/>
      <c r="C138" s="27"/>
      <c r="D138" s="27"/>
    </row>
    <row r="139" spans="2:4" x14ac:dyDescent="0.25">
      <c r="B139" s="27"/>
      <c r="C139" s="27"/>
      <c r="D139" s="27"/>
    </row>
    <row r="140" spans="2:4" x14ac:dyDescent="0.25">
      <c r="B140" s="27"/>
      <c r="C140" s="27"/>
      <c r="D140" s="27"/>
    </row>
    <row r="141" spans="2:4" x14ac:dyDescent="0.25">
      <c r="B141" s="27"/>
      <c r="C141" s="27"/>
      <c r="D141" s="27"/>
    </row>
    <row r="142" spans="2:4" x14ac:dyDescent="0.25">
      <c r="B142" s="27"/>
      <c r="C142" s="27"/>
      <c r="D142" s="27"/>
    </row>
    <row r="143" spans="2:4" x14ac:dyDescent="0.25">
      <c r="B143" s="27"/>
      <c r="C143" s="27"/>
      <c r="D143" s="27"/>
    </row>
    <row r="144" spans="2:4" x14ac:dyDescent="0.25">
      <c r="B144" s="27"/>
      <c r="C144" s="27"/>
      <c r="D144" s="27"/>
    </row>
    <row r="145" spans="2:4" x14ac:dyDescent="0.25">
      <c r="B145" s="27"/>
      <c r="C145" s="27"/>
      <c r="D145" s="27"/>
    </row>
    <row r="146" spans="2:4" x14ac:dyDescent="0.25">
      <c r="B146" s="27"/>
      <c r="C146" s="27"/>
      <c r="D146" s="27"/>
    </row>
    <row r="147" spans="2:4" x14ac:dyDescent="0.25">
      <c r="B147" s="27"/>
      <c r="C147" s="27"/>
      <c r="D147" s="27"/>
    </row>
    <row r="148" spans="2:4" x14ac:dyDescent="0.25">
      <c r="B148" s="27"/>
      <c r="C148" s="27"/>
      <c r="D148" s="27"/>
    </row>
    <row r="149" spans="2:4" x14ac:dyDescent="0.25">
      <c r="B149" s="27"/>
      <c r="C149" s="27"/>
      <c r="D149" s="27"/>
    </row>
    <row r="150" spans="2:4" x14ac:dyDescent="0.25">
      <c r="B150" s="27"/>
      <c r="C150" s="27"/>
      <c r="D150" s="27"/>
    </row>
    <row r="151" spans="2:4" x14ac:dyDescent="0.25">
      <c r="B151" s="27"/>
      <c r="C151" s="27"/>
      <c r="D151" s="27"/>
    </row>
    <row r="152" spans="2:4" x14ac:dyDescent="0.25">
      <c r="B152" s="27"/>
      <c r="C152" s="27"/>
      <c r="D152" s="27"/>
    </row>
    <row r="153" spans="2:4" x14ac:dyDescent="0.25">
      <c r="B153" s="27"/>
      <c r="C153" s="27"/>
      <c r="D153" s="27"/>
    </row>
    <row r="154" spans="2:4" x14ac:dyDescent="0.25">
      <c r="B154" s="27"/>
      <c r="C154" s="27"/>
      <c r="D154" s="27"/>
    </row>
    <row r="155" spans="2:4" x14ac:dyDescent="0.25">
      <c r="B155" s="27"/>
      <c r="C155" s="27"/>
      <c r="D155" s="27"/>
    </row>
    <row r="156" spans="2:4" x14ac:dyDescent="0.25">
      <c r="B156" s="27"/>
      <c r="C156" s="27"/>
      <c r="D156" s="27"/>
    </row>
    <row r="157" spans="2:4" x14ac:dyDescent="0.25">
      <c r="B157" s="27"/>
      <c r="C157" s="27"/>
      <c r="D157" s="27"/>
    </row>
    <row r="158" spans="2:4" x14ac:dyDescent="0.25">
      <c r="B158" s="27"/>
      <c r="C158" s="27"/>
      <c r="D158" s="27"/>
    </row>
    <row r="159" spans="2:4" x14ac:dyDescent="0.25">
      <c r="B159" s="27"/>
      <c r="C159" s="27"/>
      <c r="D159" s="27"/>
    </row>
    <row r="160" spans="2:4" x14ac:dyDescent="0.25">
      <c r="B160" s="27"/>
      <c r="C160" s="27"/>
      <c r="D160" s="27"/>
    </row>
    <row r="161" spans="2:4" x14ac:dyDescent="0.25">
      <c r="B161" s="27"/>
      <c r="C161" s="27"/>
      <c r="D161" s="27"/>
    </row>
    <row r="162" spans="2:4" x14ac:dyDescent="0.25">
      <c r="B162" s="27"/>
      <c r="C162" s="27"/>
      <c r="D162" s="27"/>
    </row>
    <row r="163" spans="2:4" x14ac:dyDescent="0.25">
      <c r="B163" s="27"/>
      <c r="C163" s="27"/>
      <c r="D163" s="27"/>
    </row>
    <row r="164" spans="2:4" x14ac:dyDescent="0.25">
      <c r="B164" s="27"/>
      <c r="C164" s="27"/>
      <c r="D164" s="27"/>
    </row>
    <row r="165" spans="2:4" x14ac:dyDescent="0.25">
      <c r="B165" s="27"/>
      <c r="C165" s="27"/>
      <c r="D165" s="27"/>
    </row>
    <row r="166" spans="2:4" x14ac:dyDescent="0.25">
      <c r="B166" s="27"/>
      <c r="C166" s="27"/>
      <c r="D166" s="27"/>
    </row>
    <row r="167" spans="2:4" x14ac:dyDescent="0.25">
      <c r="B167" s="27"/>
      <c r="C167" s="27"/>
      <c r="D167" s="27"/>
    </row>
    <row r="168" spans="2:4" x14ac:dyDescent="0.25">
      <c r="B168" s="27"/>
      <c r="C168" s="27"/>
      <c r="D168" s="27"/>
    </row>
    <row r="169" spans="2:4" x14ac:dyDescent="0.25">
      <c r="B169" s="27"/>
      <c r="C169" s="27"/>
      <c r="D169" s="27"/>
    </row>
    <row r="170" spans="2:4" x14ac:dyDescent="0.25">
      <c r="B170" s="27"/>
      <c r="C170" s="27"/>
      <c r="D170" s="27"/>
    </row>
    <row r="171" spans="2:4" x14ac:dyDescent="0.25">
      <c r="B171" s="27"/>
      <c r="C171" s="27"/>
      <c r="D171" s="27"/>
    </row>
    <row r="172" spans="2:4" x14ac:dyDescent="0.25">
      <c r="B172" s="27"/>
      <c r="C172" s="27"/>
      <c r="D172" s="27"/>
    </row>
    <row r="173" spans="2:4" x14ac:dyDescent="0.25">
      <c r="B173" s="27"/>
      <c r="C173" s="27"/>
      <c r="D173" s="27"/>
    </row>
    <row r="174" spans="2:4" x14ac:dyDescent="0.25">
      <c r="B174" s="27"/>
      <c r="C174" s="27"/>
      <c r="D174" s="27"/>
    </row>
    <row r="175" spans="2:4" x14ac:dyDescent="0.25">
      <c r="B175" s="27"/>
      <c r="C175" s="27"/>
      <c r="D175" s="27"/>
    </row>
    <row r="176" spans="2:4" x14ac:dyDescent="0.25">
      <c r="B176" s="27"/>
      <c r="C176" s="27"/>
      <c r="D176" s="27"/>
    </row>
    <row r="177" spans="2:4" x14ac:dyDescent="0.25">
      <c r="B177" s="27"/>
      <c r="C177" s="27"/>
      <c r="D177" s="27"/>
    </row>
    <row r="178" spans="2:4" x14ac:dyDescent="0.25">
      <c r="B178" s="27"/>
      <c r="C178" s="27"/>
      <c r="D178" s="27"/>
    </row>
    <row r="179" spans="2:4" x14ac:dyDescent="0.25">
      <c r="B179" s="27"/>
      <c r="C179" s="27"/>
      <c r="D179" s="27"/>
    </row>
    <row r="180" spans="2:4" x14ac:dyDescent="0.25">
      <c r="B180" s="27"/>
      <c r="C180" s="27"/>
      <c r="D180" s="27"/>
    </row>
    <row r="181" spans="2:4" x14ac:dyDescent="0.25">
      <c r="B181" s="27"/>
      <c r="C181" s="27"/>
      <c r="D181" s="27"/>
    </row>
    <row r="182" spans="2:4" x14ac:dyDescent="0.25">
      <c r="B182" s="27"/>
      <c r="C182" s="27"/>
      <c r="D182" s="27"/>
    </row>
    <row r="183" spans="2:4" x14ac:dyDescent="0.25">
      <c r="B183" s="27"/>
      <c r="C183" s="27"/>
      <c r="D183" s="27"/>
    </row>
    <row r="184" spans="2:4" x14ac:dyDescent="0.25">
      <c r="B184" s="27"/>
      <c r="C184" s="27"/>
      <c r="D184" s="27"/>
    </row>
    <row r="185" spans="2:4" x14ac:dyDescent="0.25">
      <c r="B185" s="27"/>
      <c r="C185" s="27"/>
      <c r="D185" s="27"/>
    </row>
    <row r="186" spans="2:4" x14ac:dyDescent="0.25">
      <c r="B186" s="27"/>
      <c r="C186" s="27"/>
      <c r="D186" s="27"/>
    </row>
    <row r="187" spans="2:4" x14ac:dyDescent="0.25">
      <c r="B187" s="27"/>
      <c r="C187" s="27"/>
      <c r="D187" s="27"/>
    </row>
    <row r="188" spans="2:4" x14ac:dyDescent="0.25">
      <c r="B188" s="27"/>
      <c r="C188" s="27"/>
      <c r="D188" s="27"/>
    </row>
    <row r="189" spans="2:4" x14ac:dyDescent="0.25">
      <c r="B189" s="27"/>
      <c r="C189" s="27"/>
      <c r="D189" s="27"/>
    </row>
    <row r="190" spans="2:4" x14ac:dyDescent="0.25">
      <c r="B190" s="27"/>
      <c r="C190" s="27"/>
      <c r="D190" s="27"/>
    </row>
    <row r="191" spans="2:4" x14ac:dyDescent="0.25">
      <c r="B191" s="27"/>
      <c r="C191" s="27"/>
      <c r="D191" s="27"/>
    </row>
    <row r="192" spans="2:4" x14ac:dyDescent="0.25">
      <c r="B192" s="27"/>
      <c r="C192" s="27"/>
      <c r="D192" s="27"/>
    </row>
    <row r="193" spans="2:4" x14ac:dyDescent="0.25">
      <c r="B193" s="27"/>
      <c r="C193" s="27"/>
      <c r="D193" s="27"/>
    </row>
    <row r="194" spans="2:4" x14ac:dyDescent="0.25">
      <c r="B194" s="27"/>
      <c r="C194" s="27"/>
      <c r="D194" s="27"/>
    </row>
    <row r="195" spans="2:4" x14ac:dyDescent="0.25">
      <c r="B195" s="27"/>
      <c r="C195" s="27"/>
      <c r="D195" s="27"/>
    </row>
    <row r="196" spans="2:4" x14ac:dyDescent="0.25">
      <c r="B196" s="27"/>
      <c r="C196" s="27"/>
      <c r="D196" s="27"/>
    </row>
    <row r="197" spans="2:4" x14ac:dyDescent="0.25">
      <c r="B197" s="27"/>
      <c r="C197" s="27"/>
      <c r="D197" s="27"/>
    </row>
    <row r="198" spans="2:4" x14ac:dyDescent="0.25">
      <c r="B198" s="27"/>
      <c r="C198" s="27"/>
      <c r="D198" s="27"/>
    </row>
    <row r="199" spans="2:4" x14ac:dyDescent="0.25">
      <c r="B199" s="27"/>
      <c r="C199" s="27"/>
      <c r="D199" s="27"/>
    </row>
    <row r="200" spans="2:4" x14ac:dyDescent="0.25">
      <c r="B200" s="27"/>
      <c r="C200" s="27"/>
      <c r="D200" s="27"/>
    </row>
    <row r="201" spans="2:4" x14ac:dyDescent="0.25">
      <c r="B201" s="27"/>
      <c r="C201" s="27"/>
      <c r="D201" s="27"/>
    </row>
    <row r="202" spans="2:4" x14ac:dyDescent="0.25">
      <c r="B202" s="27"/>
      <c r="C202" s="27"/>
      <c r="D202" s="27"/>
    </row>
    <row r="203" spans="2:4" x14ac:dyDescent="0.25">
      <c r="B203" s="27"/>
      <c r="C203" s="27"/>
      <c r="D203" s="27"/>
    </row>
    <row r="204" spans="2:4" x14ac:dyDescent="0.25">
      <c r="B204" s="27"/>
      <c r="C204" s="27"/>
      <c r="D204" s="27"/>
    </row>
    <row r="205" spans="2:4" x14ac:dyDescent="0.25">
      <c r="B205" s="27"/>
      <c r="C205" s="27"/>
      <c r="D205" s="27"/>
    </row>
    <row r="206" spans="2:4" x14ac:dyDescent="0.25">
      <c r="B206" s="27"/>
      <c r="C206" s="27"/>
      <c r="D206" s="27"/>
    </row>
    <row r="207" spans="2:4" x14ac:dyDescent="0.25">
      <c r="B207" s="27"/>
      <c r="C207" s="27"/>
      <c r="D207" s="27"/>
    </row>
    <row r="208" spans="2:4" x14ac:dyDescent="0.25">
      <c r="B208" s="27"/>
      <c r="C208" s="27"/>
      <c r="D208" s="27"/>
    </row>
    <row r="209" spans="2:4" x14ac:dyDescent="0.25">
      <c r="B209" s="27"/>
      <c r="C209" s="27"/>
      <c r="D209" s="27"/>
    </row>
    <row r="210" spans="2:4" x14ac:dyDescent="0.25">
      <c r="B210" s="27"/>
      <c r="C210" s="27"/>
      <c r="D210" s="27"/>
    </row>
    <row r="211" spans="2:4" x14ac:dyDescent="0.25">
      <c r="B211" s="27"/>
      <c r="C211" s="27"/>
      <c r="D211" s="27"/>
    </row>
    <row r="212" spans="2:4" x14ac:dyDescent="0.25">
      <c r="B212" s="27"/>
      <c r="C212" s="27"/>
      <c r="D212" s="27"/>
    </row>
    <row r="213" spans="2:4" x14ac:dyDescent="0.25">
      <c r="B213" s="27"/>
      <c r="C213" s="27"/>
      <c r="D213" s="27"/>
    </row>
    <row r="214" spans="2:4" x14ac:dyDescent="0.25">
      <c r="B214" s="27"/>
      <c r="C214" s="27"/>
      <c r="D214" s="27"/>
    </row>
    <row r="215" spans="2:4" x14ac:dyDescent="0.25">
      <c r="B215" s="27"/>
      <c r="C215" s="27"/>
      <c r="D215" s="27"/>
    </row>
    <row r="216" spans="2:4" x14ac:dyDescent="0.25">
      <c r="B216" s="27"/>
      <c r="C216" s="27"/>
      <c r="D216" s="27"/>
    </row>
    <row r="217" spans="2:4" x14ac:dyDescent="0.25">
      <c r="B217" s="27"/>
      <c r="C217" s="27"/>
      <c r="D217" s="27"/>
    </row>
    <row r="218" spans="2:4" x14ac:dyDescent="0.25">
      <c r="B218" s="27"/>
      <c r="C218" s="27"/>
      <c r="D218" s="27"/>
    </row>
    <row r="219" spans="2:4" x14ac:dyDescent="0.25">
      <c r="B219" s="27"/>
      <c r="C219" s="27"/>
      <c r="D219" s="27"/>
    </row>
    <row r="220" spans="2:4" x14ac:dyDescent="0.25">
      <c r="B220" s="27"/>
      <c r="C220" s="27"/>
      <c r="D220" s="27"/>
    </row>
    <row r="221" spans="2:4" x14ac:dyDescent="0.25">
      <c r="B221" s="27"/>
      <c r="C221" s="27"/>
      <c r="D221" s="27"/>
    </row>
    <row r="222" spans="2:4" x14ac:dyDescent="0.25">
      <c r="B222" s="27"/>
      <c r="C222" s="27"/>
      <c r="D222" s="27"/>
    </row>
    <row r="223" spans="2:4" x14ac:dyDescent="0.25">
      <c r="B223" s="27"/>
      <c r="C223" s="27"/>
      <c r="D223" s="27"/>
    </row>
    <row r="224" spans="2:4" x14ac:dyDescent="0.25">
      <c r="B224" s="27"/>
      <c r="C224" s="27"/>
      <c r="D224" s="27"/>
    </row>
    <row r="225" spans="2:4" x14ac:dyDescent="0.25">
      <c r="B225" s="27"/>
      <c r="C225" s="27"/>
      <c r="D225" s="27"/>
    </row>
    <row r="226" spans="2:4" x14ac:dyDescent="0.25">
      <c r="B226" s="27"/>
      <c r="C226" s="27"/>
      <c r="D226" s="27"/>
    </row>
    <row r="227" spans="2:4" x14ac:dyDescent="0.25">
      <c r="B227" s="27"/>
      <c r="C227" s="27"/>
      <c r="D227" s="27"/>
    </row>
    <row r="228" spans="2:4" x14ac:dyDescent="0.25">
      <c r="B228" s="27"/>
      <c r="C228" s="27"/>
      <c r="D228" s="27"/>
    </row>
    <row r="229" spans="2:4" x14ac:dyDescent="0.25">
      <c r="B229" s="27"/>
      <c r="C229" s="27"/>
      <c r="D229" s="27"/>
    </row>
    <row r="230" spans="2:4" x14ac:dyDescent="0.25">
      <c r="B230" s="27"/>
      <c r="C230" s="27"/>
      <c r="D230" s="27"/>
    </row>
    <row r="231" spans="2:4" x14ac:dyDescent="0.25">
      <c r="B231" s="27"/>
      <c r="C231" s="27"/>
      <c r="D231" s="27"/>
    </row>
    <row r="232" spans="2:4" x14ac:dyDescent="0.25">
      <c r="B232" s="27"/>
      <c r="C232" s="27"/>
      <c r="D232" s="27"/>
    </row>
    <row r="233" spans="2:4" x14ac:dyDescent="0.25">
      <c r="B233" s="27"/>
      <c r="C233" s="27"/>
      <c r="D233" s="27"/>
    </row>
    <row r="234" spans="2:4" x14ac:dyDescent="0.25">
      <c r="B234" s="27"/>
      <c r="C234" s="27"/>
      <c r="D234" s="27"/>
    </row>
    <row r="235" spans="2:4" x14ac:dyDescent="0.25">
      <c r="B235" s="27"/>
      <c r="C235" s="27"/>
      <c r="D235" s="27"/>
    </row>
    <row r="236" spans="2:4" x14ac:dyDescent="0.25">
      <c r="B236" s="27"/>
      <c r="C236" s="27"/>
      <c r="D236" s="27"/>
    </row>
    <row r="237" spans="2:4" x14ac:dyDescent="0.25">
      <c r="B237" s="27"/>
      <c r="C237" s="27"/>
      <c r="D237" s="27"/>
    </row>
    <row r="238" spans="2:4" x14ac:dyDescent="0.25">
      <c r="B238" s="27"/>
      <c r="C238" s="27"/>
      <c r="D238" s="27"/>
    </row>
    <row r="239" spans="2:4" x14ac:dyDescent="0.25">
      <c r="B239" s="27"/>
      <c r="C239" s="27"/>
      <c r="D239" s="27"/>
    </row>
    <row r="240" spans="2:4" x14ac:dyDescent="0.25">
      <c r="B240" s="27"/>
      <c r="C240" s="27"/>
      <c r="D240" s="27"/>
    </row>
    <row r="241" spans="2:4" x14ac:dyDescent="0.25">
      <c r="B241" s="27"/>
      <c r="C241" s="27"/>
      <c r="D241" s="27"/>
    </row>
    <row r="242" spans="2:4" x14ac:dyDescent="0.25">
      <c r="B242" s="27"/>
      <c r="C242" s="27"/>
      <c r="D242" s="27"/>
    </row>
    <row r="243" spans="2:4" x14ac:dyDescent="0.25">
      <c r="B243" s="27"/>
      <c r="C243" s="27"/>
      <c r="D243" s="27"/>
    </row>
    <row r="244" spans="2:4" x14ac:dyDescent="0.25">
      <c r="B244" s="27"/>
      <c r="C244" s="27"/>
      <c r="D244" s="27"/>
    </row>
    <row r="245" spans="2:4" x14ac:dyDescent="0.25">
      <c r="B245" s="27"/>
      <c r="C245" s="27"/>
      <c r="D245" s="27"/>
    </row>
    <row r="246" spans="2:4" x14ac:dyDescent="0.25">
      <c r="B246" s="27"/>
      <c r="C246" s="27"/>
      <c r="D246" s="27"/>
    </row>
    <row r="247" spans="2:4" x14ac:dyDescent="0.25">
      <c r="B247" s="27"/>
      <c r="C247" s="27"/>
      <c r="D247" s="27"/>
    </row>
    <row r="248" spans="2:4" x14ac:dyDescent="0.25">
      <c r="B248" s="27"/>
      <c r="C248" s="27"/>
      <c r="D248" s="27"/>
    </row>
    <row r="249" spans="2:4" x14ac:dyDescent="0.25">
      <c r="B249" s="27"/>
      <c r="C249" s="27"/>
      <c r="D249" s="27"/>
    </row>
    <row r="250" spans="2:4" x14ac:dyDescent="0.25">
      <c r="B250" s="27"/>
      <c r="C250" s="27"/>
      <c r="D250" s="27"/>
    </row>
    <row r="251" spans="2:4" x14ac:dyDescent="0.25">
      <c r="B251" s="27"/>
      <c r="C251" s="27"/>
      <c r="D251" s="27"/>
    </row>
    <row r="252" spans="2:4" x14ac:dyDescent="0.25">
      <c r="B252" s="27"/>
      <c r="C252" s="27"/>
      <c r="D252" s="27"/>
    </row>
    <row r="253" spans="2:4" x14ac:dyDescent="0.25">
      <c r="B253" s="27"/>
      <c r="C253" s="27"/>
      <c r="D253" s="27"/>
    </row>
    <row r="254" spans="2:4" x14ac:dyDescent="0.25">
      <c r="B254" s="27"/>
      <c r="C254" s="27"/>
      <c r="D254" s="27"/>
    </row>
    <row r="255" spans="2:4" x14ac:dyDescent="0.25">
      <c r="B255" s="27"/>
      <c r="C255" s="27"/>
      <c r="D255" s="27"/>
    </row>
    <row r="256" spans="2:4" x14ac:dyDescent="0.25">
      <c r="B256" s="27"/>
      <c r="C256" s="27"/>
      <c r="D256" s="27"/>
    </row>
    <row r="257" spans="2:4" x14ac:dyDescent="0.25">
      <c r="B257" s="27"/>
      <c r="C257" s="27"/>
      <c r="D257" s="27"/>
    </row>
    <row r="258" spans="2:4" x14ac:dyDescent="0.25">
      <c r="B258" s="27"/>
      <c r="C258" s="27"/>
      <c r="D258" s="27"/>
    </row>
    <row r="259" spans="2:4" x14ac:dyDescent="0.25">
      <c r="B259" s="27"/>
      <c r="C259" s="27"/>
      <c r="D259" s="27"/>
    </row>
    <row r="260" spans="2:4" x14ac:dyDescent="0.25">
      <c r="B260" s="27"/>
      <c r="C260" s="27"/>
      <c r="D260" s="27"/>
    </row>
    <row r="261" spans="2:4" x14ac:dyDescent="0.25">
      <c r="B261" s="27"/>
      <c r="C261" s="27"/>
      <c r="D261" s="27"/>
    </row>
    <row r="262" spans="2:4" x14ac:dyDescent="0.25">
      <c r="B262" s="27"/>
      <c r="C262" s="27"/>
      <c r="D262" s="27"/>
    </row>
    <row r="263" spans="2:4" x14ac:dyDescent="0.25">
      <c r="B263" s="27"/>
      <c r="C263" s="27"/>
      <c r="D263" s="27"/>
    </row>
    <row r="264" spans="2:4" x14ac:dyDescent="0.25">
      <c r="B264" s="27"/>
      <c r="C264" s="27"/>
      <c r="D264" s="27"/>
    </row>
  </sheetData>
  <sheetProtection algorithmName="SHA-512" hashValue="D9cxCMqAiauS71PwMxWMLSwoIueHVeUF3FhMBnwRlUKh9wW4CNa1DovrOMaOpA3Mtd82b+RJE84SHahiVtDZ/w==" saltValue="1cHmcoG63Yn5nCpG1mhHkw==" spinCount="100000" sheet="1" objects="1" scenarios="1"/>
  <mergeCells count="2">
    <mergeCell ref="B2:D2"/>
    <mergeCell ref="B13:D13"/>
  </mergeCells>
  <conditionalFormatting sqref="B3:D3">
    <cfRule type="expression" dxfId="19" priority="197">
      <formula>AND($F$3="ja", $G$3="ja")</formula>
    </cfRule>
    <cfRule type="expression" dxfId="18" priority="198">
      <formula>AND($F$3="ja", $G$3="nein")</formula>
    </cfRule>
  </conditionalFormatting>
  <conditionalFormatting sqref="B4:D4">
    <cfRule type="expression" dxfId="17" priority="199">
      <formula>AND($F$4="ja", $G$4="ja")</formula>
    </cfRule>
    <cfRule type="expression" dxfId="16" priority="200">
      <formula>AND($F$4="ja", $G$4="nein")</formula>
    </cfRule>
  </conditionalFormatting>
  <conditionalFormatting sqref="B5:D5">
    <cfRule type="expression" dxfId="15" priority="21">
      <formula>AND($F$5="ja", $G$5="ja")</formula>
    </cfRule>
    <cfRule type="expression" dxfId="14" priority="22">
      <formula>AND($F$5="ja", $G$5="nein")</formula>
    </cfRule>
  </conditionalFormatting>
  <conditionalFormatting sqref="B6:D6">
    <cfRule type="expression" dxfId="13" priority="15">
      <formula>AND($F$6="ja", $G$6="ja")</formula>
    </cfRule>
    <cfRule type="expression" dxfId="12" priority="16">
      <formula>AND($F$6="ja", $G$6="nein")</formula>
    </cfRule>
  </conditionalFormatting>
  <conditionalFormatting sqref="B7:C7">
    <cfRule type="expression" dxfId="11" priority="13">
      <formula>AND($F7="ja", $G7="ja")</formula>
    </cfRule>
    <cfRule type="expression" dxfId="10" priority="14">
      <formula>AND($F7="ja", $G7="nein")</formula>
    </cfRule>
  </conditionalFormatting>
  <conditionalFormatting sqref="B8:D8">
    <cfRule type="expression" dxfId="9" priority="11">
      <formula>AND($F8="ja", $G8="ja")</formula>
    </cfRule>
    <cfRule type="expression" dxfId="8" priority="12">
      <formula>AND($F8="ja", $G8="nein")</formula>
    </cfRule>
  </conditionalFormatting>
  <conditionalFormatting sqref="B9:D9">
    <cfRule type="expression" dxfId="7" priority="9">
      <formula>AND($F9="ja", $G9="ja")</formula>
    </cfRule>
    <cfRule type="expression" dxfId="6" priority="10">
      <formula>AND($F9="ja", $G9="nein")</formula>
    </cfRule>
  </conditionalFormatting>
  <conditionalFormatting sqref="B10:D10">
    <cfRule type="expression" dxfId="5" priority="7">
      <formula>AND($F10="ja", $G10="ja")</formula>
    </cfRule>
    <cfRule type="expression" dxfId="4" priority="8">
      <formula>AND($F10="ja", $G10="nein")</formula>
    </cfRule>
  </conditionalFormatting>
  <conditionalFormatting sqref="D7">
    <cfRule type="expression" dxfId="3" priority="3">
      <formula>AND($F$7="ja", $G$7="ja")</formula>
    </cfRule>
    <cfRule type="expression" dxfId="2" priority="4">
      <formula>AND($F$7="ja", $G$7="nein")</formula>
    </cfRule>
  </conditionalFormatting>
  <conditionalFormatting sqref="B11:D11">
    <cfRule type="expression" dxfId="1" priority="1">
      <formula>AND($F11="ja", $G11="ja")</formula>
    </cfRule>
    <cfRule type="expression" dxfId="0" priority="2">
      <formula>AND($F11="ja", $G11="nein")</formula>
    </cfRule>
  </conditionalFormatting>
  <hyperlinks>
    <hyperlink ref="D3" location="'A1_Beschreibung TW-System'!A1" display="A1:    Checkliste zu Anhang 1 &quot;Beschreibung des Trinkwasserversorgungssystems&quot; (zu Kapitel 5.1)"/>
    <hyperlink ref="D4" location="A2_Stromausfall!A1" display="A2:    Checkliste zu Anhang 2 &quot;Szenario Stromausfall&quot; (zu Kapitel 5.2.1)"/>
    <hyperlink ref="D5" location="'A3_Hochwasser Oberflächenabflus'!A1" display="A3:    Checkliste zu Anhang 3 &quot;Szenario Hochwasser, Oberflächenabfluss&quot; (zu Kapitel 5.2.2)"/>
    <hyperlink ref="D6" location="'A4_Unfall Terrorismus Sabotage'!A1" display="A4:    Checkliste zu Anhang 4 &quot;Szenario Unfall, Terrorismus, Sabotage&quot; (zu Kapitel 5.2.3)"/>
    <hyperlink ref="D7" location="'A5_IT-Ausfall'!A1" display="A5:    Checkliste zu Anhang 5 &quot;Systemversagen durch IT-Angriff&quot; (zu Kapitel 5.2.4)"/>
    <hyperlink ref="D8" location="'A6_Klimawandel Dürre'!A1" display="A6:    Checkliste zu Anhang 6 &quot;Szenario Klimawandel, Dürre&quot; (zu Kapitel 5.2.5)"/>
    <hyperlink ref="D9" location="'A7_Epidemien Pandemien'!A1" display="A7:    Checkliste zu Anhang 7 &quot;Szenario Epidemien, Pandemien&quot; (zu Kapitel 5.2.6)"/>
    <hyperlink ref="D10" location="A8_Handlungsplan!A1" display="A8:    Checkliste zum Handlungsplan (zu Kapitel 6.1.3.1)"/>
    <hyperlink ref="D11" location="A9_Maßnahmeplan!A1" display="A9:    Checkliste zum Maßnahmeplan (zu Kapitel 6.1.3.2)"/>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5" x14ac:dyDescent="0.25"/>
  <sheetData>
    <row r="1" spans="1:1" x14ac:dyDescent="0.25">
      <c r="A1" s="3"/>
    </row>
    <row r="2" spans="1:1" ht="25.5" x14ac:dyDescent="0.35">
      <c r="A2" s="4" t="s">
        <v>188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AJ313"/>
  <sheetViews>
    <sheetView zoomScaleNormal="100" zoomScalePageLayoutView="85" workbookViewId="0">
      <selection activeCell="D18" sqref="D18"/>
    </sheetView>
  </sheetViews>
  <sheetFormatPr baseColWidth="10" defaultColWidth="11.42578125" defaultRowHeight="15" x14ac:dyDescent="0.25"/>
  <cols>
    <col min="1" max="1" width="3.42578125" style="59" customWidth="1"/>
    <col min="2" max="2" width="6.85546875" style="73" customWidth="1"/>
    <col min="3" max="5" width="25" style="73" customWidth="1"/>
    <col min="6" max="6" width="21.7109375" style="73" customWidth="1"/>
    <col min="7" max="7" width="7.42578125" style="74" customWidth="1"/>
    <col min="8" max="8" width="8.140625" style="74" customWidth="1"/>
    <col min="9" max="9" width="7.42578125" style="74" customWidth="1"/>
    <col min="10" max="10" width="25" style="61" hidden="1" customWidth="1"/>
    <col min="11" max="11" width="20.42578125" style="61" hidden="1" customWidth="1"/>
    <col min="12" max="12" width="11.42578125" style="61" hidden="1" customWidth="1"/>
    <col min="13" max="13" width="21.140625" style="61" hidden="1" customWidth="1"/>
    <col min="14" max="14" width="44.7109375" style="66" customWidth="1"/>
    <col min="15" max="15" width="11.42578125" style="61"/>
    <col min="16" max="34" width="11.42578125" style="59"/>
    <col min="35" max="16384" width="11.42578125" style="73"/>
  </cols>
  <sheetData>
    <row r="1" spans="1:34" s="59" customFormat="1" ht="12.75" customHeight="1" thickBot="1" x14ac:dyDescent="0.3">
      <c r="G1" s="60"/>
      <c r="H1" s="60"/>
      <c r="I1" s="60"/>
      <c r="J1" s="61"/>
      <c r="K1" s="61"/>
      <c r="L1" s="61"/>
      <c r="M1" s="61"/>
      <c r="N1" s="66"/>
      <c r="O1" s="61"/>
    </row>
    <row r="2" spans="1:34" ht="15" customHeight="1" x14ac:dyDescent="0.25">
      <c r="B2" s="277" t="s">
        <v>0</v>
      </c>
      <c r="C2" s="278"/>
      <c r="D2" s="278"/>
      <c r="E2" s="278"/>
      <c r="F2" s="279"/>
      <c r="G2" s="283" t="s">
        <v>1</v>
      </c>
      <c r="H2" s="285" t="s">
        <v>2</v>
      </c>
      <c r="I2" s="287" t="s">
        <v>3</v>
      </c>
      <c r="N2" s="415" t="s">
        <v>702</v>
      </c>
    </row>
    <row r="3" spans="1:34" ht="15" customHeight="1" thickBot="1" x14ac:dyDescent="0.3">
      <c r="B3" s="280"/>
      <c r="C3" s="281"/>
      <c r="D3" s="281"/>
      <c r="E3" s="281"/>
      <c r="F3" s="282"/>
      <c r="G3" s="284"/>
      <c r="H3" s="286"/>
      <c r="I3" s="288"/>
      <c r="J3" s="61" t="s">
        <v>432</v>
      </c>
      <c r="K3" s="61" t="s">
        <v>433</v>
      </c>
      <c r="N3" s="416"/>
    </row>
    <row r="4" spans="1:34" ht="38.25" thickBot="1" x14ac:dyDescent="0.3">
      <c r="B4" s="289" t="s">
        <v>4</v>
      </c>
      <c r="C4" s="292" t="s">
        <v>118</v>
      </c>
      <c r="D4" s="293"/>
      <c r="E4" s="293"/>
      <c r="F4" s="294"/>
      <c r="G4" s="6"/>
      <c r="H4" s="7"/>
      <c r="I4" s="8"/>
      <c r="J4" s="61" t="str">
        <f>IF(OR(G4="X",H4="X",I4="X"),"ja","nein")</f>
        <v>nein</v>
      </c>
      <c r="K4" s="61" t="str">
        <f>IF(OR(J4="nein",H4="X",I4="X"),"ja","nein")</f>
        <v>ja</v>
      </c>
      <c r="N4" s="231"/>
    </row>
    <row r="5" spans="1:34" ht="45.75" customHeight="1" thickBot="1" x14ac:dyDescent="0.3">
      <c r="B5" s="290"/>
      <c r="C5" s="296" t="s">
        <v>5</v>
      </c>
      <c r="D5" s="297"/>
      <c r="E5" s="297"/>
      <c r="F5" s="297"/>
      <c r="G5" s="297"/>
      <c r="H5" s="298"/>
      <c r="I5" s="123" t="s">
        <v>429</v>
      </c>
      <c r="N5" s="232"/>
    </row>
    <row r="6" spans="1:34" ht="123.75" customHeight="1" x14ac:dyDescent="0.25">
      <c r="B6" s="290"/>
      <c r="C6" s="115" t="s">
        <v>124</v>
      </c>
      <c r="D6" s="295" t="s">
        <v>673</v>
      </c>
      <c r="E6" s="295"/>
      <c r="F6" s="295"/>
      <c r="G6" s="295"/>
      <c r="H6" s="295"/>
      <c r="I6" s="116"/>
      <c r="N6" s="451"/>
    </row>
    <row r="7" spans="1:34" ht="45.75" customHeight="1" x14ac:dyDescent="0.25">
      <c r="B7" s="290"/>
      <c r="C7" s="117" t="s">
        <v>6</v>
      </c>
      <c r="D7" s="299" t="s">
        <v>624</v>
      </c>
      <c r="E7" s="299"/>
      <c r="F7" s="299"/>
      <c r="G7" s="299"/>
      <c r="H7" s="299"/>
      <c r="I7" s="118"/>
      <c r="N7" s="450"/>
    </row>
    <row r="8" spans="1:34" ht="60.75" customHeight="1" x14ac:dyDescent="0.25">
      <c r="B8" s="290"/>
      <c r="C8" s="117" t="s">
        <v>7</v>
      </c>
      <c r="D8" s="299" t="s">
        <v>8</v>
      </c>
      <c r="E8" s="299"/>
      <c r="F8" s="299"/>
      <c r="G8" s="299"/>
      <c r="H8" s="299"/>
      <c r="I8" s="118"/>
      <c r="N8" s="450"/>
    </row>
    <row r="9" spans="1:34" ht="32.25" customHeight="1" x14ac:dyDescent="0.25">
      <c r="B9" s="290"/>
      <c r="C9" s="119" t="s">
        <v>449</v>
      </c>
      <c r="D9" s="299" t="s">
        <v>9</v>
      </c>
      <c r="E9" s="299"/>
      <c r="F9" s="299"/>
      <c r="G9" s="299"/>
      <c r="H9" s="299"/>
      <c r="I9" s="118"/>
      <c r="N9" s="450"/>
    </row>
    <row r="10" spans="1:34" ht="60.75" customHeight="1" x14ac:dyDescent="0.25">
      <c r="B10" s="290"/>
      <c r="C10" s="117" t="s">
        <v>450</v>
      </c>
      <c r="D10" s="299" t="s">
        <v>204</v>
      </c>
      <c r="E10" s="299"/>
      <c r="F10" s="299"/>
      <c r="G10" s="299"/>
      <c r="H10" s="299"/>
      <c r="I10" s="118"/>
      <c r="N10" s="450"/>
    </row>
    <row r="11" spans="1:34" ht="75.75" customHeight="1" x14ac:dyDescent="0.25">
      <c r="B11" s="290"/>
      <c r="C11" s="117" t="s">
        <v>117</v>
      </c>
      <c r="D11" s="299" t="s">
        <v>10</v>
      </c>
      <c r="E11" s="299"/>
      <c r="F11" s="299"/>
      <c r="G11" s="299"/>
      <c r="H11" s="299"/>
      <c r="I11" s="118"/>
      <c r="N11" s="452"/>
    </row>
    <row r="12" spans="1:34" ht="95.25" customHeight="1" x14ac:dyDescent="0.25">
      <c r="B12" s="290"/>
      <c r="C12" s="120" t="s">
        <v>205</v>
      </c>
      <c r="D12" s="299" t="s">
        <v>674</v>
      </c>
      <c r="E12" s="299"/>
      <c r="F12" s="299"/>
      <c r="G12" s="299"/>
      <c r="H12" s="299"/>
      <c r="I12" s="118"/>
      <c r="N12" s="452"/>
    </row>
    <row r="13" spans="1:34" ht="60.75" customHeight="1" x14ac:dyDescent="0.25">
      <c r="B13" s="290"/>
      <c r="C13" s="117" t="s">
        <v>11</v>
      </c>
      <c r="D13" s="299" t="s">
        <v>451</v>
      </c>
      <c r="E13" s="299"/>
      <c r="F13" s="299"/>
      <c r="G13" s="299"/>
      <c r="H13" s="299"/>
      <c r="I13" s="118"/>
      <c r="N13" s="450"/>
    </row>
    <row r="14" spans="1:34" ht="60.75" customHeight="1" thickBot="1" x14ac:dyDescent="0.3">
      <c r="B14" s="291"/>
      <c r="C14" s="121" t="s">
        <v>12</v>
      </c>
      <c r="D14" s="300" t="s">
        <v>452</v>
      </c>
      <c r="E14" s="300"/>
      <c r="F14" s="300"/>
      <c r="G14" s="300"/>
      <c r="H14" s="300"/>
      <c r="I14" s="122"/>
      <c r="N14" s="452"/>
    </row>
    <row r="15" spans="1:34" s="110" customFormat="1" ht="15.75" customHeight="1" x14ac:dyDescent="0.25">
      <c r="A15" s="108"/>
      <c r="B15" s="307" t="s">
        <v>116</v>
      </c>
      <c r="C15" s="308"/>
      <c r="D15" s="308"/>
      <c r="E15" s="308"/>
      <c r="F15" s="308"/>
      <c r="G15" s="308"/>
      <c r="H15" s="308"/>
      <c r="I15" s="309"/>
      <c r="J15" s="109"/>
      <c r="K15" s="109"/>
      <c r="L15" s="109"/>
      <c r="M15" s="109"/>
      <c r="N15" s="232"/>
      <c r="O15" s="109"/>
      <c r="P15" s="108"/>
      <c r="Q15" s="108"/>
      <c r="R15" s="108"/>
      <c r="S15" s="108"/>
      <c r="T15" s="108"/>
      <c r="U15" s="108"/>
      <c r="V15" s="108"/>
      <c r="W15" s="108"/>
      <c r="X15" s="108"/>
      <c r="Y15" s="108"/>
      <c r="Z15" s="108"/>
      <c r="AA15" s="108"/>
      <c r="AB15" s="108"/>
      <c r="AC15" s="108"/>
      <c r="AD15" s="108"/>
      <c r="AE15" s="108"/>
      <c r="AF15" s="108"/>
      <c r="AG15" s="108"/>
      <c r="AH15" s="108"/>
    </row>
    <row r="16" spans="1:34" s="110" customFormat="1" ht="15.75" customHeight="1" thickBot="1" x14ac:dyDescent="0.3">
      <c r="A16" s="108"/>
      <c r="B16" s="312" t="s">
        <v>202</v>
      </c>
      <c r="C16" s="313"/>
      <c r="D16" s="313"/>
      <c r="E16" s="313"/>
      <c r="F16" s="313"/>
      <c r="G16" s="313"/>
      <c r="H16" s="313"/>
      <c r="I16" s="314"/>
      <c r="J16" s="109"/>
      <c r="K16" s="109"/>
      <c r="L16" s="109"/>
      <c r="M16" s="109"/>
      <c r="N16" s="453"/>
      <c r="O16" s="109"/>
      <c r="P16" s="108"/>
      <c r="Q16" s="108"/>
      <c r="R16" s="108"/>
      <c r="S16" s="108"/>
      <c r="T16" s="108"/>
      <c r="U16" s="108"/>
      <c r="V16" s="108"/>
      <c r="W16" s="108"/>
      <c r="X16" s="108"/>
      <c r="Y16" s="108"/>
      <c r="Z16" s="108"/>
      <c r="AA16" s="108"/>
      <c r="AB16" s="108"/>
      <c r="AC16" s="108"/>
      <c r="AD16" s="108"/>
      <c r="AE16" s="108"/>
      <c r="AF16" s="108"/>
      <c r="AG16" s="108"/>
      <c r="AH16" s="108"/>
    </row>
    <row r="17" spans="1:34" ht="30.75" customHeight="1" x14ac:dyDescent="0.25">
      <c r="B17" s="111" t="s">
        <v>13</v>
      </c>
      <c r="C17" s="310" t="s">
        <v>123</v>
      </c>
      <c r="D17" s="311"/>
      <c r="E17" s="311"/>
      <c r="F17" s="311"/>
      <c r="G17" s="318"/>
      <c r="H17" s="320"/>
      <c r="I17" s="322"/>
      <c r="J17" s="61" t="s">
        <v>432</v>
      </c>
      <c r="K17" s="61" t="s">
        <v>433</v>
      </c>
      <c r="N17" s="231"/>
    </row>
    <row r="18" spans="1:34" ht="15" customHeight="1" x14ac:dyDescent="0.25">
      <c r="B18" s="114"/>
      <c r="C18" s="112" t="s">
        <v>120</v>
      </c>
      <c r="D18" s="449" t="s">
        <v>121</v>
      </c>
      <c r="E18" s="113" t="s">
        <v>122</v>
      </c>
      <c r="F18" s="449" t="s">
        <v>121</v>
      </c>
      <c r="G18" s="319"/>
      <c r="H18" s="321"/>
      <c r="I18" s="323"/>
      <c r="J18" s="61" t="str">
        <f>IF(OR(G17="X",H17="X",I17="X"),"ja","nein")</f>
        <v>nein</v>
      </c>
      <c r="K18" s="61" t="str">
        <f>IF(OR(J18="nein",H17="X",I17="X"),"ja","nein")</f>
        <v>ja</v>
      </c>
      <c r="N18" s="232"/>
    </row>
    <row r="19" spans="1:34" s="110" customFormat="1" ht="15.75" customHeight="1" x14ac:dyDescent="0.25">
      <c r="A19" s="108"/>
      <c r="B19" s="324" t="s">
        <v>116</v>
      </c>
      <c r="C19" s="325"/>
      <c r="D19" s="325"/>
      <c r="E19" s="325"/>
      <c r="F19" s="325"/>
      <c r="G19" s="325"/>
      <c r="H19" s="325"/>
      <c r="I19" s="326"/>
      <c r="J19" s="109"/>
      <c r="K19" s="109"/>
      <c r="L19" s="109"/>
      <c r="M19" s="109"/>
      <c r="N19" s="232"/>
      <c r="O19" s="109"/>
      <c r="P19" s="108"/>
      <c r="Q19" s="108"/>
      <c r="R19" s="108"/>
      <c r="S19" s="108"/>
      <c r="T19" s="108"/>
      <c r="U19" s="108"/>
      <c r="V19" s="108"/>
      <c r="W19" s="108"/>
      <c r="X19" s="108"/>
      <c r="Y19" s="108"/>
      <c r="Z19" s="108"/>
      <c r="AA19" s="108"/>
      <c r="AB19" s="108"/>
      <c r="AC19" s="108"/>
      <c r="AD19" s="108"/>
      <c r="AE19" s="108"/>
      <c r="AF19" s="108"/>
      <c r="AG19" s="108"/>
      <c r="AH19" s="108"/>
    </row>
    <row r="20" spans="1:34" s="110" customFormat="1" ht="15.75" customHeight="1" thickBot="1" x14ac:dyDescent="0.3">
      <c r="A20" s="108"/>
      <c r="B20" s="327" t="s">
        <v>119</v>
      </c>
      <c r="C20" s="328"/>
      <c r="D20" s="328"/>
      <c r="E20" s="328"/>
      <c r="F20" s="328"/>
      <c r="G20" s="328"/>
      <c r="H20" s="328"/>
      <c r="I20" s="329"/>
      <c r="J20" s="109"/>
      <c r="K20" s="109"/>
      <c r="L20" s="109"/>
      <c r="M20" s="109"/>
      <c r="N20" s="233"/>
      <c r="O20" s="109"/>
      <c r="P20" s="108"/>
      <c r="Q20" s="108"/>
      <c r="R20" s="108"/>
      <c r="S20" s="108"/>
      <c r="T20" s="108"/>
      <c r="U20" s="108"/>
      <c r="V20" s="108"/>
      <c r="W20" s="108"/>
      <c r="X20" s="108"/>
      <c r="Y20" s="108"/>
      <c r="Z20" s="108"/>
      <c r="AA20" s="108"/>
      <c r="AB20" s="108"/>
      <c r="AC20" s="108"/>
      <c r="AD20" s="108"/>
      <c r="AE20" s="108"/>
      <c r="AF20" s="108"/>
      <c r="AG20" s="108"/>
      <c r="AH20" s="108"/>
    </row>
    <row r="21" spans="1:34" ht="39.75" customHeight="1" x14ac:dyDescent="0.25">
      <c r="B21" s="111" t="s">
        <v>14</v>
      </c>
      <c r="C21" s="317" t="s">
        <v>206</v>
      </c>
      <c r="D21" s="317"/>
      <c r="E21" s="317"/>
      <c r="F21" s="317"/>
      <c r="G21" s="124"/>
      <c r="H21" s="56"/>
      <c r="I21" s="57"/>
      <c r="N21" s="231"/>
    </row>
    <row r="22" spans="1:34" s="110" customFormat="1" ht="15.75" customHeight="1" x14ac:dyDescent="0.25">
      <c r="A22" s="108"/>
      <c r="B22" s="330" t="s">
        <v>116</v>
      </c>
      <c r="C22" s="331"/>
      <c r="D22" s="331"/>
      <c r="E22" s="331"/>
      <c r="F22" s="331"/>
      <c r="G22" s="331"/>
      <c r="H22" s="331"/>
      <c r="I22" s="332"/>
      <c r="J22" s="109" t="str">
        <f>IF(OR(G21="X",H21="X",I21="X"),"ja","nein")</f>
        <v>nein</v>
      </c>
      <c r="K22" s="109" t="str">
        <f>IF(OR(J22="nein",H21="X",I21="X"),"ja","nein")</f>
        <v>ja</v>
      </c>
      <c r="L22" s="109"/>
      <c r="M22" s="109"/>
      <c r="N22" s="232"/>
      <c r="O22" s="109"/>
      <c r="P22" s="108"/>
      <c r="Q22" s="108"/>
      <c r="R22" s="108"/>
      <c r="S22" s="108"/>
      <c r="T22" s="108"/>
      <c r="U22" s="108"/>
      <c r="V22" s="108"/>
      <c r="W22" s="108"/>
      <c r="X22" s="108"/>
      <c r="Y22" s="108"/>
      <c r="Z22" s="108"/>
      <c r="AA22" s="108"/>
      <c r="AB22" s="108"/>
      <c r="AC22" s="108"/>
      <c r="AD22" s="108"/>
      <c r="AE22" s="108"/>
      <c r="AF22" s="108"/>
      <c r="AG22" s="108"/>
      <c r="AH22" s="108"/>
    </row>
    <row r="23" spans="1:34" s="110" customFormat="1" ht="15.75" customHeight="1" thickBot="1" x14ac:dyDescent="0.3">
      <c r="A23" s="108"/>
      <c r="B23" s="333" t="s">
        <v>203</v>
      </c>
      <c r="C23" s="334"/>
      <c r="D23" s="334"/>
      <c r="E23" s="334"/>
      <c r="F23" s="334"/>
      <c r="G23" s="334"/>
      <c r="H23" s="334"/>
      <c r="I23" s="335"/>
      <c r="J23" s="109"/>
      <c r="K23" s="109"/>
      <c r="L23" s="109"/>
      <c r="M23" s="109"/>
      <c r="N23" s="233"/>
      <c r="O23" s="109"/>
      <c r="P23" s="108"/>
      <c r="Q23" s="108"/>
      <c r="R23" s="108"/>
      <c r="S23" s="108"/>
      <c r="T23" s="108"/>
      <c r="U23" s="108"/>
      <c r="V23" s="108"/>
      <c r="W23" s="108"/>
      <c r="X23" s="108"/>
      <c r="Y23" s="108"/>
      <c r="Z23" s="108"/>
      <c r="AA23" s="108"/>
      <c r="AB23" s="108"/>
      <c r="AC23" s="108"/>
      <c r="AD23" s="108"/>
      <c r="AE23" s="108"/>
      <c r="AF23" s="108"/>
      <c r="AG23" s="108"/>
      <c r="AH23" s="108"/>
    </row>
    <row r="24" spans="1:34" ht="99.75" customHeight="1" x14ac:dyDescent="0.25">
      <c r="B24" s="270" t="s">
        <v>15</v>
      </c>
      <c r="C24" s="268" t="s">
        <v>435</v>
      </c>
      <c r="D24" s="268"/>
      <c r="E24" s="268"/>
      <c r="F24" s="268"/>
      <c r="G24" s="126"/>
      <c r="H24" s="127"/>
      <c r="I24" s="128"/>
      <c r="N24" s="231"/>
    </row>
    <row r="25" spans="1:34" ht="33.75" customHeight="1" x14ac:dyDescent="0.25">
      <c r="B25" s="271"/>
      <c r="C25" s="269"/>
      <c r="D25" s="269"/>
      <c r="E25" s="269"/>
      <c r="F25" s="269"/>
      <c r="G25" s="267" t="s">
        <v>430</v>
      </c>
      <c r="H25" s="267"/>
      <c r="I25" s="125"/>
      <c r="N25" s="232"/>
    </row>
    <row r="26" spans="1:34" s="110" customFormat="1" ht="15.75" customHeight="1" x14ac:dyDescent="0.25">
      <c r="A26" s="108"/>
      <c r="B26" s="257" t="s">
        <v>116</v>
      </c>
      <c r="C26" s="258"/>
      <c r="D26" s="258"/>
      <c r="E26" s="258"/>
      <c r="F26" s="258"/>
      <c r="G26" s="258"/>
      <c r="H26" s="258"/>
      <c r="I26" s="259"/>
      <c r="J26" s="109" t="str">
        <f>IF(OR(G24="X",H24="X",I24="X",I25="X"),"ja","nein")</f>
        <v>nein</v>
      </c>
      <c r="K26" s="109" t="str">
        <f>IF(OR(J26="nein",H24="X",I24="X"),"ja","nein")</f>
        <v>ja</v>
      </c>
      <c r="L26" s="109"/>
      <c r="M26" s="109"/>
      <c r="N26" s="232"/>
      <c r="O26" s="109"/>
      <c r="P26" s="108"/>
      <c r="Q26" s="108"/>
      <c r="R26" s="108"/>
      <c r="S26" s="108"/>
      <c r="T26" s="108"/>
      <c r="U26" s="108"/>
      <c r="V26" s="108"/>
      <c r="W26" s="108"/>
      <c r="X26" s="108"/>
      <c r="Y26" s="108"/>
      <c r="Z26" s="108"/>
      <c r="AA26" s="108"/>
      <c r="AB26" s="108"/>
      <c r="AC26" s="108"/>
      <c r="AD26" s="108"/>
      <c r="AE26" s="108"/>
      <c r="AF26" s="108"/>
      <c r="AG26" s="108"/>
      <c r="AH26" s="108"/>
    </row>
    <row r="27" spans="1:34" s="110" customFormat="1" ht="15.75" customHeight="1" thickBot="1" x14ac:dyDescent="0.3">
      <c r="A27" s="108"/>
      <c r="B27" s="260" t="s">
        <v>125</v>
      </c>
      <c r="C27" s="261"/>
      <c r="D27" s="261"/>
      <c r="E27" s="261"/>
      <c r="F27" s="261"/>
      <c r="G27" s="261"/>
      <c r="H27" s="261"/>
      <c r="I27" s="262"/>
      <c r="J27" s="109"/>
      <c r="K27" s="109"/>
      <c r="L27" s="109"/>
      <c r="M27" s="109"/>
      <c r="N27" s="233"/>
      <c r="O27" s="109"/>
      <c r="P27" s="108"/>
      <c r="Q27" s="108"/>
      <c r="R27" s="108"/>
      <c r="S27" s="108"/>
      <c r="T27" s="108"/>
      <c r="U27" s="108"/>
      <c r="V27" s="108"/>
      <c r="W27" s="108"/>
      <c r="X27" s="108"/>
      <c r="Y27" s="108"/>
      <c r="Z27" s="108"/>
      <c r="AA27" s="108"/>
      <c r="AB27" s="108"/>
      <c r="AC27" s="108"/>
      <c r="AD27" s="108"/>
      <c r="AE27" s="108"/>
      <c r="AF27" s="108"/>
      <c r="AG27" s="108"/>
      <c r="AH27" s="108"/>
    </row>
    <row r="28" spans="1:34" ht="74.25" customHeight="1" x14ac:dyDescent="0.25">
      <c r="B28" s="263" t="s">
        <v>37</v>
      </c>
      <c r="C28" s="265" t="s">
        <v>625</v>
      </c>
      <c r="D28" s="265"/>
      <c r="E28" s="265"/>
      <c r="F28" s="265"/>
      <c r="G28" s="126"/>
      <c r="H28" s="127"/>
      <c r="I28" s="128"/>
      <c r="N28" s="231"/>
    </row>
    <row r="29" spans="1:34" ht="33.75" customHeight="1" x14ac:dyDescent="0.25">
      <c r="B29" s="264"/>
      <c r="C29" s="266"/>
      <c r="D29" s="266"/>
      <c r="E29" s="266"/>
      <c r="F29" s="266"/>
      <c r="G29" s="267" t="s">
        <v>430</v>
      </c>
      <c r="H29" s="267"/>
      <c r="I29" s="125"/>
      <c r="N29" s="232"/>
    </row>
    <row r="30" spans="1:34" s="110" customFormat="1" ht="15.75" customHeight="1" x14ac:dyDescent="0.25">
      <c r="A30" s="108"/>
      <c r="B30" s="257" t="s">
        <v>116</v>
      </c>
      <c r="C30" s="258"/>
      <c r="D30" s="258"/>
      <c r="E30" s="258"/>
      <c r="F30" s="258"/>
      <c r="G30" s="258"/>
      <c r="H30" s="258"/>
      <c r="I30" s="259"/>
      <c r="J30" s="109" t="str">
        <f>IF(OR(G28="X",H28="X",I28="X",I29="X"),"ja","nein")</f>
        <v>nein</v>
      </c>
      <c r="K30" s="109" t="str">
        <f>IF(OR(J30="nein",H28="X",I28="X"),"ja","nein")</f>
        <v>ja</v>
      </c>
      <c r="L30" s="109"/>
      <c r="M30" s="109"/>
      <c r="N30" s="232"/>
      <c r="O30" s="109"/>
      <c r="P30" s="108"/>
      <c r="Q30" s="108"/>
      <c r="R30" s="108"/>
      <c r="S30" s="108"/>
      <c r="T30" s="108"/>
      <c r="U30" s="108"/>
      <c r="V30" s="108"/>
      <c r="W30" s="108"/>
      <c r="X30" s="108"/>
      <c r="Y30" s="108"/>
      <c r="Z30" s="108"/>
      <c r="AA30" s="108"/>
      <c r="AB30" s="108"/>
      <c r="AC30" s="108"/>
      <c r="AD30" s="108"/>
      <c r="AE30" s="108"/>
      <c r="AF30" s="108"/>
      <c r="AG30" s="108"/>
      <c r="AH30" s="108"/>
    </row>
    <row r="31" spans="1:34" s="110" customFormat="1" ht="15.75" customHeight="1" thickBot="1" x14ac:dyDescent="0.3">
      <c r="A31" s="108"/>
      <c r="B31" s="260" t="s">
        <v>126</v>
      </c>
      <c r="C31" s="261"/>
      <c r="D31" s="261"/>
      <c r="E31" s="261"/>
      <c r="F31" s="261"/>
      <c r="G31" s="261"/>
      <c r="H31" s="261"/>
      <c r="I31" s="262"/>
      <c r="J31" s="109"/>
      <c r="K31" s="109"/>
      <c r="L31" s="109"/>
      <c r="M31" s="109"/>
      <c r="N31" s="233"/>
      <c r="O31" s="109"/>
      <c r="P31" s="108"/>
      <c r="Q31" s="108"/>
      <c r="R31" s="108"/>
      <c r="S31" s="108"/>
      <c r="T31" s="108"/>
      <c r="U31" s="108"/>
      <c r="V31" s="108"/>
      <c r="W31" s="108"/>
      <c r="X31" s="108"/>
      <c r="Y31" s="108"/>
      <c r="Z31" s="108"/>
      <c r="AA31" s="108"/>
      <c r="AB31" s="108"/>
      <c r="AC31" s="108"/>
      <c r="AD31" s="108"/>
      <c r="AE31" s="108"/>
      <c r="AF31" s="108"/>
      <c r="AG31" s="108"/>
      <c r="AH31" s="108"/>
    </row>
    <row r="32" spans="1:34" ht="45.75" customHeight="1" x14ac:dyDescent="0.25">
      <c r="B32" s="263" t="s">
        <v>38</v>
      </c>
      <c r="C32" s="265" t="s">
        <v>48</v>
      </c>
      <c r="D32" s="265"/>
      <c r="E32" s="265"/>
      <c r="F32" s="265"/>
      <c r="G32" s="126"/>
      <c r="H32" s="127"/>
      <c r="I32" s="128"/>
      <c r="N32" s="231"/>
    </row>
    <row r="33" spans="1:34" ht="33.75" customHeight="1" x14ac:dyDescent="0.25">
      <c r="B33" s="264"/>
      <c r="C33" s="266"/>
      <c r="D33" s="266"/>
      <c r="E33" s="266"/>
      <c r="F33" s="266"/>
      <c r="G33" s="267" t="s">
        <v>430</v>
      </c>
      <c r="H33" s="267"/>
      <c r="I33" s="125"/>
      <c r="N33" s="232"/>
    </row>
    <row r="34" spans="1:34" s="110" customFormat="1" ht="15.75" customHeight="1" x14ac:dyDescent="0.25">
      <c r="A34" s="108"/>
      <c r="B34" s="257" t="s">
        <v>116</v>
      </c>
      <c r="C34" s="258"/>
      <c r="D34" s="258"/>
      <c r="E34" s="258"/>
      <c r="F34" s="258"/>
      <c r="G34" s="258"/>
      <c r="H34" s="258"/>
      <c r="I34" s="259"/>
      <c r="J34" s="109" t="str">
        <f>IF(OR(G32="X",H32="X",I32="X",I33="X"),"ja","nein")</f>
        <v>nein</v>
      </c>
      <c r="K34" s="109" t="str">
        <f>IF(OR(J34="nein",H32="X",I32="X"),"ja","nein")</f>
        <v>ja</v>
      </c>
      <c r="L34" s="109"/>
      <c r="M34" s="109"/>
      <c r="N34" s="232"/>
      <c r="O34" s="109"/>
      <c r="P34" s="108"/>
      <c r="Q34" s="108"/>
      <c r="R34" s="108"/>
      <c r="S34" s="108"/>
      <c r="T34" s="108"/>
      <c r="U34" s="108"/>
      <c r="V34" s="108"/>
      <c r="W34" s="108"/>
      <c r="X34" s="108"/>
      <c r="Y34" s="108"/>
      <c r="Z34" s="108"/>
      <c r="AA34" s="108"/>
      <c r="AB34" s="108"/>
      <c r="AC34" s="108"/>
      <c r="AD34" s="108"/>
      <c r="AE34" s="108"/>
      <c r="AF34" s="108"/>
      <c r="AG34" s="108"/>
      <c r="AH34" s="108"/>
    </row>
    <row r="35" spans="1:34" s="110" customFormat="1" ht="15.75" customHeight="1" thickBot="1" x14ac:dyDescent="0.3">
      <c r="A35" s="108"/>
      <c r="B35" s="260" t="s">
        <v>127</v>
      </c>
      <c r="C35" s="261"/>
      <c r="D35" s="261"/>
      <c r="E35" s="261"/>
      <c r="F35" s="261"/>
      <c r="G35" s="261"/>
      <c r="H35" s="261"/>
      <c r="I35" s="262"/>
      <c r="J35" s="109"/>
      <c r="K35" s="109"/>
      <c r="L35" s="109"/>
      <c r="M35" s="109"/>
      <c r="N35" s="233"/>
      <c r="O35" s="109"/>
      <c r="P35" s="108"/>
      <c r="Q35" s="108"/>
      <c r="R35" s="108"/>
      <c r="S35" s="108"/>
      <c r="T35" s="108"/>
      <c r="U35" s="108"/>
      <c r="V35" s="108"/>
      <c r="W35" s="108"/>
      <c r="X35" s="108"/>
      <c r="Y35" s="108"/>
      <c r="Z35" s="108"/>
      <c r="AA35" s="108"/>
      <c r="AB35" s="108"/>
      <c r="AC35" s="108"/>
      <c r="AD35" s="108"/>
      <c r="AE35" s="108"/>
      <c r="AF35" s="108"/>
      <c r="AG35" s="108"/>
      <c r="AH35" s="108"/>
    </row>
    <row r="36" spans="1:34" ht="33.75" customHeight="1" x14ac:dyDescent="0.25">
      <c r="B36" s="263" t="s">
        <v>47</v>
      </c>
      <c r="C36" s="265" t="s">
        <v>49</v>
      </c>
      <c r="D36" s="265"/>
      <c r="E36" s="265"/>
      <c r="F36" s="265"/>
      <c r="G36" s="126"/>
      <c r="H36" s="127"/>
      <c r="I36" s="128"/>
      <c r="N36" s="231"/>
    </row>
    <row r="37" spans="1:34" ht="33.75" customHeight="1" x14ac:dyDescent="0.25">
      <c r="B37" s="264"/>
      <c r="C37" s="266"/>
      <c r="D37" s="266"/>
      <c r="E37" s="266"/>
      <c r="F37" s="266"/>
      <c r="G37" s="267" t="s">
        <v>430</v>
      </c>
      <c r="H37" s="267"/>
      <c r="I37" s="125"/>
      <c r="N37" s="232"/>
    </row>
    <row r="38" spans="1:34" s="110" customFormat="1" ht="15.75" customHeight="1" x14ac:dyDescent="0.25">
      <c r="A38" s="108"/>
      <c r="B38" s="257" t="s">
        <v>116</v>
      </c>
      <c r="C38" s="258"/>
      <c r="D38" s="258"/>
      <c r="E38" s="258"/>
      <c r="F38" s="258"/>
      <c r="G38" s="258"/>
      <c r="H38" s="258"/>
      <c r="I38" s="259"/>
      <c r="J38" s="109" t="str">
        <f>IF(OR(G36="X",H36="X",I36="X",I37="X"),"ja","nein")</f>
        <v>nein</v>
      </c>
      <c r="K38" s="109" t="str">
        <f>IF(OR(J38="nein",H36="X",I36="X"),"ja","nein")</f>
        <v>ja</v>
      </c>
      <c r="L38" s="109"/>
      <c r="M38" s="109"/>
      <c r="N38" s="232"/>
      <c r="O38" s="109"/>
      <c r="P38" s="108"/>
      <c r="Q38" s="108"/>
      <c r="R38" s="108"/>
      <c r="S38" s="108"/>
      <c r="T38" s="108"/>
      <c r="U38" s="108"/>
      <c r="V38" s="108"/>
      <c r="W38" s="108"/>
      <c r="X38" s="108"/>
      <c r="Y38" s="108"/>
      <c r="Z38" s="108"/>
      <c r="AA38" s="108"/>
      <c r="AB38" s="108"/>
      <c r="AC38" s="108"/>
      <c r="AD38" s="108"/>
      <c r="AE38" s="108"/>
      <c r="AF38" s="108"/>
      <c r="AG38" s="108"/>
      <c r="AH38" s="108"/>
    </row>
    <row r="39" spans="1:34" s="110" customFormat="1" ht="15.75" customHeight="1" thickBot="1" x14ac:dyDescent="0.3">
      <c r="A39" s="108"/>
      <c r="B39" s="260" t="s">
        <v>128</v>
      </c>
      <c r="C39" s="261"/>
      <c r="D39" s="261"/>
      <c r="E39" s="261"/>
      <c r="F39" s="261"/>
      <c r="G39" s="261"/>
      <c r="H39" s="261"/>
      <c r="I39" s="262"/>
      <c r="J39" s="109"/>
      <c r="K39" s="109"/>
      <c r="L39" s="109"/>
      <c r="M39" s="109"/>
      <c r="N39" s="233"/>
      <c r="O39" s="109"/>
      <c r="P39" s="108"/>
      <c r="Q39" s="108"/>
      <c r="R39" s="108"/>
      <c r="S39" s="108"/>
      <c r="T39" s="108"/>
      <c r="U39" s="108"/>
      <c r="V39" s="108"/>
      <c r="W39" s="108"/>
      <c r="X39" s="108"/>
      <c r="Y39" s="108"/>
      <c r="Z39" s="108"/>
      <c r="AA39" s="108"/>
      <c r="AB39" s="108"/>
      <c r="AC39" s="108"/>
      <c r="AD39" s="108"/>
      <c r="AE39" s="108"/>
      <c r="AF39" s="108"/>
      <c r="AG39" s="108"/>
      <c r="AH39" s="108"/>
    </row>
    <row r="40" spans="1:34" ht="33.75" customHeight="1" x14ac:dyDescent="0.25">
      <c r="B40" s="315" t="s">
        <v>56</v>
      </c>
      <c r="C40" s="265" t="s">
        <v>436</v>
      </c>
      <c r="D40" s="265"/>
      <c r="E40" s="265"/>
      <c r="F40" s="265"/>
      <c r="G40" s="126"/>
      <c r="H40" s="127"/>
      <c r="I40" s="128"/>
      <c r="N40" s="231"/>
    </row>
    <row r="41" spans="1:34" ht="33.75" customHeight="1" x14ac:dyDescent="0.25">
      <c r="B41" s="316"/>
      <c r="C41" s="266"/>
      <c r="D41" s="266"/>
      <c r="E41" s="266"/>
      <c r="F41" s="266"/>
      <c r="G41" s="267" t="s">
        <v>430</v>
      </c>
      <c r="H41" s="267"/>
      <c r="I41" s="125"/>
      <c r="N41" s="232"/>
    </row>
    <row r="42" spans="1:34" s="110" customFormat="1" ht="15.75" customHeight="1" x14ac:dyDescent="0.25">
      <c r="A42" s="108"/>
      <c r="B42" s="257" t="s">
        <v>116</v>
      </c>
      <c r="C42" s="258"/>
      <c r="D42" s="258"/>
      <c r="E42" s="258"/>
      <c r="F42" s="258"/>
      <c r="G42" s="258"/>
      <c r="H42" s="258"/>
      <c r="I42" s="259"/>
      <c r="J42" s="109" t="str">
        <f>IF(OR(G40="X",H40="X",I40="X",I41="X"),"ja","nein")</f>
        <v>nein</v>
      </c>
      <c r="K42" s="109" t="str">
        <f>IF(OR(J42="nein",H40="X",I40="X"),"ja","nein")</f>
        <v>ja</v>
      </c>
      <c r="L42" s="109"/>
      <c r="M42" s="109"/>
      <c r="N42" s="232"/>
      <c r="O42" s="109"/>
      <c r="P42" s="108"/>
      <c r="Q42" s="108"/>
      <c r="R42" s="108"/>
      <c r="S42" s="108"/>
      <c r="T42" s="108"/>
      <c r="U42" s="108"/>
      <c r="V42" s="108"/>
      <c r="W42" s="108"/>
      <c r="X42" s="108"/>
      <c r="Y42" s="108"/>
      <c r="Z42" s="108"/>
      <c r="AA42" s="108"/>
      <c r="AB42" s="108"/>
      <c r="AC42" s="108"/>
      <c r="AD42" s="108"/>
      <c r="AE42" s="108"/>
      <c r="AF42" s="108"/>
      <c r="AG42" s="108"/>
      <c r="AH42" s="108"/>
    </row>
    <row r="43" spans="1:34" s="110" customFormat="1" ht="15.75" customHeight="1" thickBot="1" x14ac:dyDescent="0.3">
      <c r="A43" s="108"/>
      <c r="B43" s="260" t="s">
        <v>129</v>
      </c>
      <c r="C43" s="261"/>
      <c r="D43" s="261"/>
      <c r="E43" s="261"/>
      <c r="F43" s="261"/>
      <c r="G43" s="261"/>
      <c r="H43" s="261"/>
      <c r="I43" s="262"/>
      <c r="J43" s="109"/>
      <c r="K43" s="109"/>
      <c r="L43" s="109"/>
      <c r="M43" s="109"/>
      <c r="N43" s="233"/>
      <c r="O43" s="109"/>
      <c r="P43" s="108"/>
      <c r="Q43" s="108"/>
      <c r="R43" s="108"/>
      <c r="S43" s="108"/>
      <c r="T43" s="108"/>
      <c r="U43" s="108"/>
      <c r="V43" s="108"/>
      <c r="W43" s="108"/>
      <c r="X43" s="108"/>
      <c r="Y43" s="108"/>
      <c r="Z43" s="108"/>
      <c r="AA43" s="108"/>
      <c r="AB43" s="108"/>
      <c r="AC43" s="108"/>
      <c r="AD43" s="108"/>
      <c r="AE43" s="108"/>
      <c r="AF43" s="108"/>
      <c r="AG43" s="108"/>
      <c r="AH43" s="108"/>
    </row>
    <row r="44" spans="1:34" ht="33.75" customHeight="1" x14ac:dyDescent="0.25">
      <c r="B44" s="263" t="s">
        <v>57</v>
      </c>
      <c r="C44" s="301" t="s">
        <v>63</v>
      </c>
      <c r="D44" s="302"/>
      <c r="E44" s="302"/>
      <c r="F44" s="303"/>
      <c r="G44" s="126"/>
      <c r="H44" s="127"/>
      <c r="I44" s="128"/>
      <c r="N44" s="231"/>
    </row>
    <row r="45" spans="1:34" ht="33.75" customHeight="1" x14ac:dyDescent="0.25">
      <c r="B45" s="264"/>
      <c r="C45" s="304"/>
      <c r="D45" s="305"/>
      <c r="E45" s="305"/>
      <c r="F45" s="306"/>
      <c r="G45" s="267" t="s">
        <v>430</v>
      </c>
      <c r="H45" s="267"/>
      <c r="I45" s="125"/>
      <c r="N45" s="232"/>
    </row>
    <row r="46" spans="1:34" s="110" customFormat="1" ht="15.75" customHeight="1" x14ac:dyDescent="0.25">
      <c r="A46" s="108"/>
      <c r="B46" s="257" t="s">
        <v>116</v>
      </c>
      <c r="C46" s="258"/>
      <c r="D46" s="258"/>
      <c r="E46" s="258"/>
      <c r="F46" s="258"/>
      <c r="G46" s="258"/>
      <c r="H46" s="258"/>
      <c r="I46" s="259"/>
      <c r="J46" s="109" t="str">
        <f>IF(OR(G44="X",H44="X",I44="X",I45="X"),"ja","nein")</f>
        <v>nein</v>
      </c>
      <c r="K46" s="109" t="str">
        <f>IF(OR(J46="nein",H44="X",I44="X"),"ja","nein")</f>
        <v>ja</v>
      </c>
      <c r="L46" s="109"/>
      <c r="M46" s="109"/>
      <c r="N46" s="232"/>
      <c r="O46" s="109"/>
      <c r="P46" s="108"/>
      <c r="Q46" s="108"/>
      <c r="R46" s="108"/>
      <c r="S46" s="108"/>
      <c r="T46" s="108"/>
      <c r="U46" s="108"/>
      <c r="V46" s="108"/>
      <c r="W46" s="108"/>
      <c r="X46" s="108"/>
      <c r="Y46" s="108"/>
      <c r="Z46" s="108"/>
      <c r="AA46" s="108"/>
      <c r="AB46" s="108"/>
      <c r="AC46" s="108"/>
      <c r="AD46" s="108"/>
      <c r="AE46" s="108"/>
      <c r="AF46" s="108"/>
      <c r="AG46" s="108"/>
      <c r="AH46" s="108"/>
    </row>
    <row r="47" spans="1:34" s="110" customFormat="1" ht="15.75" customHeight="1" thickBot="1" x14ac:dyDescent="0.3">
      <c r="A47" s="108"/>
      <c r="B47" s="260" t="s">
        <v>130</v>
      </c>
      <c r="C47" s="261"/>
      <c r="D47" s="261"/>
      <c r="E47" s="261"/>
      <c r="F47" s="261"/>
      <c r="G47" s="261"/>
      <c r="H47" s="261"/>
      <c r="I47" s="262"/>
      <c r="J47" s="109"/>
      <c r="K47" s="109"/>
      <c r="L47" s="109"/>
      <c r="M47" s="109"/>
      <c r="N47" s="233"/>
      <c r="O47" s="109"/>
      <c r="P47" s="108"/>
      <c r="Q47" s="108"/>
      <c r="R47" s="108"/>
      <c r="S47" s="108"/>
      <c r="T47" s="108"/>
      <c r="U47" s="108"/>
      <c r="V47" s="108"/>
      <c r="W47" s="108"/>
      <c r="X47" s="108"/>
      <c r="Y47" s="108"/>
      <c r="Z47" s="108"/>
      <c r="AA47" s="108"/>
      <c r="AB47" s="108"/>
      <c r="AC47" s="108"/>
      <c r="AD47" s="108"/>
      <c r="AE47" s="108"/>
      <c r="AF47" s="108"/>
      <c r="AG47" s="108"/>
      <c r="AH47" s="108"/>
    </row>
    <row r="48" spans="1:34" ht="33.75" customHeight="1" x14ac:dyDescent="0.25">
      <c r="B48" s="336" t="s">
        <v>58</v>
      </c>
      <c r="C48" s="265" t="s">
        <v>431</v>
      </c>
      <c r="D48" s="265"/>
      <c r="E48" s="265"/>
      <c r="F48" s="265"/>
      <c r="G48" s="126"/>
      <c r="H48" s="127"/>
      <c r="I48" s="128"/>
      <c r="N48" s="231"/>
    </row>
    <row r="49" spans="1:34" ht="33.75" customHeight="1" x14ac:dyDescent="0.25">
      <c r="B49" s="337"/>
      <c r="C49" s="266"/>
      <c r="D49" s="266"/>
      <c r="E49" s="266"/>
      <c r="F49" s="266"/>
      <c r="G49" s="267" t="s">
        <v>430</v>
      </c>
      <c r="H49" s="267"/>
      <c r="I49" s="125"/>
      <c r="N49" s="232"/>
    </row>
    <row r="50" spans="1:34" s="110" customFormat="1" ht="15.75" customHeight="1" x14ac:dyDescent="0.25">
      <c r="A50" s="108"/>
      <c r="B50" s="257" t="s">
        <v>116</v>
      </c>
      <c r="C50" s="258"/>
      <c r="D50" s="258"/>
      <c r="E50" s="258"/>
      <c r="F50" s="258"/>
      <c r="G50" s="258"/>
      <c r="H50" s="258"/>
      <c r="I50" s="259"/>
      <c r="J50" s="109" t="str">
        <f>IF(OR(G48="X",H48="X",I48="X",I49="X"),"ja","nein")</f>
        <v>nein</v>
      </c>
      <c r="K50" s="109" t="str">
        <f>IF(OR(J50="nein",H48="X",I48="X"),"ja","nein")</f>
        <v>ja</v>
      </c>
      <c r="L50" s="109"/>
      <c r="M50" s="109"/>
      <c r="N50" s="232"/>
      <c r="O50" s="109"/>
      <c r="P50" s="108"/>
      <c r="Q50" s="108"/>
      <c r="R50" s="108"/>
      <c r="S50" s="108"/>
      <c r="T50" s="108"/>
      <c r="U50" s="108"/>
      <c r="V50" s="108"/>
      <c r="W50" s="108"/>
      <c r="X50" s="108"/>
      <c r="Y50" s="108"/>
      <c r="Z50" s="108"/>
      <c r="AA50" s="108"/>
      <c r="AB50" s="108"/>
      <c r="AC50" s="108"/>
      <c r="AD50" s="108"/>
      <c r="AE50" s="108"/>
      <c r="AF50" s="108"/>
      <c r="AG50" s="108"/>
      <c r="AH50" s="108"/>
    </row>
    <row r="51" spans="1:34" s="110" customFormat="1" ht="15.75" customHeight="1" thickBot="1" x14ac:dyDescent="0.3">
      <c r="A51" s="108"/>
      <c r="B51" s="260" t="s">
        <v>131</v>
      </c>
      <c r="C51" s="261"/>
      <c r="D51" s="261"/>
      <c r="E51" s="261"/>
      <c r="F51" s="261"/>
      <c r="G51" s="261"/>
      <c r="H51" s="261"/>
      <c r="I51" s="262"/>
      <c r="J51" s="109"/>
      <c r="K51" s="109"/>
      <c r="L51" s="109"/>
      <c r="M51" s="109"/>
      <c r="N51" s="233"/>
      <c r="O51" s="109"/>
      <c r="P51" s="108"/>
      <c r="Q51" s="108"/>
      <c r="R51" s="108"/>
      <c r="S51" s="108"/>
      <c r="T51" s="108"/>
      <c r="U51" s="108"/>
      <c r="V51" s="108"/>
      <c r="W51" s="108"/>
      <c r="X51" s="108"/>
      <c r="Y51" s="108"/>
      <c r="Z51" s="108"/>
      <c r="AA51" s="108"/>
      <c r="AB51" s="108"/>
      <c r="AC51" s="108"/>
      <c r="AD51" s="108"/>
      <c r="AE51" s="108"/>
      <c r="AF51" s="108"/>
      <c r="AG51" s="108"/>
      <c r="AH51" s="108"/>
    </row>
    <row r="52" spans="1:34" ht="33.75" customHeight="1" x14ac:dyDescent="0.25">
      <c r="B52" s="336" t="s">
        <v>59</v>
      </c>
      <c r="C52" s="301" t="s">
        <v>64</v>
      </c>
      <c r="D52" s="302"/>
      <c r="E52" s="302"/>
      <c r="F52" s="303"/>
      <c r="G52" s="126"/>
      <c r="H52" s="127"/>
      <c r="I52" s="128"/>
      <c r="N52" s="231"/>
    </row>
    <row r="53" spans="1:34" ht="33.75" customHeight="1" x14ac:dyDescent="0.25">
      <c r="B53" s="337"/>
      <c r="C53" s="304"/>
      <c r="D53" s="305"/>
      <c r="E53" s="305"/>
      <c r="F53" s="306"/>
      <c r="G53" s="267" t="s">
        <v>430</v>
      </c>
      <c r="H53" s="267"/>
      <c r="I53" s="125"/>
      <c r="N53" s="232"/>
    </row>
    <row r="54" spans="1:34" s="110" customFormat="1" ht="15.75" customHeight="1" x14ac:dyDescent="0.25">
      <c r="A54" s="108"/>
      <c r="B54" s="257" t="s">
        <v>116</v>
      </c>
      <c r="C54" s="258"/>
      <c r="D54" s="258"/>
      <c r="E54" s="258"/>
      <c r="F54" s="258"/>
      <c r="G54" s="258"/>
      <c r="H54" s="258"/>
      <c r="I54" s="259"/>
      <c r="J54" s="109" t="str">
        <f>IF(OR(G52="X",H52="X",I52="X",I53="X"),"ja","nein")</f>
        <v>nein</v>
      </c>
      <c r="K54" s="109" t="str">
        <f>IF(OR(J54="nein",H52="X",I52="X"),"ja","nein")</f>
        <v>ja</v>
      </c>
      <c r="L54" s="109"/>
      <c r="M54" s="109"/>
      <c r="N54" s="232"/>
      <c r="O54" s="109"/>
      <c r="P54" s="108"/>
      <c r="Q54" s="108"/>
      <c r="R54" s="108"/>
      <c r="S54" s="108"/>
      <c r="T54" s="108"/>
      <c r="U54" s="108"/>
      <c r="V54" s="108"/>
      <c r="W54" s="108"/>
      <c r="X54" s="108"/>
      <c r="Y54" s="108"/>
      <c r="Z54" s="108"/>
      <c r="AA54" s="108"/>
      <c r="AB54" s="108"/>
      <c r="AC54" s="108"/>
      <c r="AD54" s="108"/>
      <c r="AE54" s="108"/>
      <c r="AF54" s="108"/>
      <c r="AG54" s="108"/>
      <c r="AH54" s="108"/>
    </row>
    <row r="55" spans="1:34" s="110" customFormat="1" ht="15.75" customHeight="1" thickBot="1" x14ac:dyDescent="0.3">
      <c r="A55" s="108"/>
      <c r="B55" s="260" t="s">
        <v>132</v>
      </c>
      <c r="C55" s="261"/>
      <c r="D55" s="261"/>
      <c r="E55" s="261"/>
      <c r="F55" s="261"/>
      <c r="G55" s="261"/>
      <c r="H55" s="261"/>
      <c r="I55" s="262"/>
      <c r="J55" s="109"/>
      <c r="K55" s="109"/>
      <c r="L55" s="109"/>
      <c r="M55" s="109"/>
      <c r="N55" s="233"/>
      <c r="O55" s="109"/>
      <c r="P55" s="108"/>
      <c r="Q55" s="108"/>
      <c r="R55" s="108"/>
      <c r="S55" s="108"/>
      <c r="T55" s="108"/>
      <c r="U55" s="108"/>
      <c r="V55" s="108"/>
      <c r="W55" s="108"/>
      <c r="X55" s="108"/>
      <c r="Y55" s="108"/>
      <c r="Z55" s="108"/>
      <c r="AA55" s="108"/>
      <c r="AB55" s="108"/>
      <c r="AC55" s="108"/>
      <c r="AD55" s="108"/>
      <c r="AE55" s="108"/>
      <c r="AF55" s="108"/>
      <c r="AG55" s="108"/>
      <c r="AH55" s="108"/>
    </row>
    <row r="56" spans="1:34" ht="43.5" customHeight="1" x14ac:dyDescent="0.25">
      <c r="B56" s="130" t="s">
        <v>60</v>
      </c>
      <c r="C56" s="265" t="s">
        <v>65</v>
      </c>
      <c r="D56" s="265"/>
      <c r="E56" s="265"/>
      <c r="F56" s="265"/>
      <c r="G56" s="126"/>
      <c r="H56" s="127"/>
      <c r="I56" s="128"/>
      <c r="N56" s="231"/>
    </row>
    <row r="57" spans="1:34" s="110" customFormat="1" ht="15.75" customHeight="1" x14ac:dyDescent="0.25">
      <c r="A57" s="108"/>
      <c r="B57" s="257" t="s">
        <v>116</v>
      </c>
      <c r="C57" s="258"/>
      <c r="D57" s="258"/>
      <c r="E57" s="258"/>
      <c r="F57" s="258"/>
      <c r="G57" s="258"/>
      <c r="H57" s="258"/>
      <c r="I57" s="259"/>
      <c r="J57" s="109" t="str">
        <f>IF(OR(G56="X",H56="X",I56="X"),"ja","nein")</f>
        <v>nein</v>
      </c>
      <c r="K57" s="109" t="str">
        <f>IF(OR(J57="nein",H56="X",I56="X"),"ja","nein")</f>
        <v>ja</v>
      </c>
      <c r="L57" s="109"/>
      <c r="M57" s="109"/>
      <c r="N57" s="232"/>
      <c r="O57" s="109"/>
      <c r="P57" s="108"/>
      <c r="Q57" s="108"/>
      <c r="R57" s="108"/>
      <c r="S57" s="108"/>
      <c r="T57" s="108"/>
      <c r="U57" s="108"/>
      <c r="V57" s="108"/>
      <c r="W57" s="108"/>
      <c r="X57" s="108"/>
      <c r="Y57" s="108"/>
      <c r="Z57" s="108"/>
      <c r="AA57" s="108"/>
      <c r="AB57" s="108"/>
      <c r="AC57" s="108"/>
      <c r="AD57" s="108"/>
      <c r="AE57" s="108"/>
      <c r="AF57" s="108"/>
      <c r="AG57" s="108"/>
      <c r="AH57" s="108"/>
    </row>
    <row r="58" spans="1:34" s="110" customFormat="1" ht="15.75" customHeight="1" thickBot="1" x14ac:dyDescent="0.3">
      <c r="A58" s="108"/>
      <c r="B58" s="260" t="s">
        <v>135</v>
      </c>
      <c r="C58" s="261"/>
      <c r="D58" s="261"/>
      <c r="E58" s="261"/>
      <c r="F58" s="261"/>
      <c r="G58" s="261"/>
      <c r="H58" s="261"/>
      <c r="I58" s="262"/>
      <c r="J58" s="109"/>
      <c r="K58" s="109"/>
      <c r="L58" s="109"/>
      <c r="M58" s="109"/>
      <c r="N58" s="233"/>
      <c r="O58" s="109"/>
      <c r="P58" s="108"/>
      <c r="Q58" s="108"/>
      <c r="R58" s="108"/>
      <c r="S58" s="108"/>
      <c r="T58" s="108"/>
      <c r="U58" s="108"/>
      <c r="V58" s="108"/>
      <c r="W58" s="108"/>
      <c r="X58" s="108"/>
      <c r="Y58" s="108"/>
      <c r="Z58" s="108"/>
      <c r="AA58" s="108"/>
      <c r="AB58" s="108"/>
      <c r="AC58" s="108"/>
      <c r="AD58" s="108"/>
      <c r="AE58" s="108"/>
      <c r="AF58" s="108"/>
      <c r="AG58" s="108"/>
      <c r="AH58" s="108"/>
    </row>
    <row r="59" spans="1:34" ht="33.75" customHeight="1" x14ac:dyDescent="0.25">
      <c r="B59" s="336" t="s">
        <v>61</v>
      </c>
      <c r="C59" s="265" t="s">
        <v>453</v>
      </c>
      <c r="D59" s="265"/>
      <c r="E59" s="265"/>
      <c r="F59" s="265"/>
      <c r="G59" s="126"/>
      <c r="H59" s="127"/>
      <c r="I59" s="128"/>
      <c r="N59" s="231"/>
    </row>
    <row r="60" spans="1:34" ht="33.75" customHeight="1" x14ac:dyDescent="0.25">
      <c r="B60" s="337"/>
      <c r="C60" s="266"/>
      <c r="D60" s="266"/>
      <c r="E60" s="266"/>
      <c r="F60" s="266"/>
      <c r="G60" s="267" t="s">
        <v>430</v>
      </c>
      <c r="H60" s="267"/>
      <c r="I60" s="125"/>
      <c r="N60" s="232"/>
    </row>
    <row r="61" spans="1:34" s="110" customFormat="1" ht="15.75" customHeight="1" x14ac:dyDescent="0.25">
      <c r="A61" s="108"/>
      <c r="B61" s="257" t="s">
        <v>116</v>
      </c>
      <c r="C61" s="258"/>
      <c r="D61" s="258"/>
      <c r="E61" s="258"/>
      <c r="F61" s="258"/>
      <c r="G61" s="258"/>
      <c r="H61" s="258"/>
      <c r="I61" s="259"/>
      <c r="J61" s="109" t="str">
        <f>IF(OR(G59="X",H59="X",I59="X",I61="X"),"ja","nein")</f>
        <v>nein</v>
      </c>
      <c r="K61" s="109" t="str">
        <f>IF(OR(J61="nein",H59="X",I59="X"),"ja","nein")</f>
        <v>ja</v>
      </c>
      <c r="L61" s="109"/>
      <c r="M61" s="109"/>
      <c r="N61" s="232"/>
      <c r="O61" s="109"/>
      <c r="P61" s="108"/>
      <c r="Q61" s="108"/>
      <c r="R61" s="108"/>
      <c r="S61" s="108"/>
      <c r="T61" s="108"/>
      <c r="U61" s="108"/>
      <c r="V61" s="108"/>
      <c r="W61" s="108"/>
      <c r="X61" s="108"/>
      <c r="Y61" s="108"/>
      <c r="Z61" s="108"/>
      <c r="AA61" s="108"/>
      <c r="AB61" s="108"/>
      <c r="AC61" s="108"/>
      <c r="AD61" s="108"/>
      <c r="AE61" s="108"/>
      <c r="AF61" s="108"/>
      <c r="AG61" s="108"/>
      <c r="AH61" s="108"/>
    </row>
    <row r="62" spans="1:34" s="110" customFormat="1" ht="15.75" customHeight="1" thickBot="1" x14ac:dyDescent="0.3">
      <c r="A62" s="108"/>
      <c r="B62" s="260" t="s">
        <v>134</v>
      </c>
      <c r="C62" s="261"/>
      <c r="D62" s="261"/>
      <c r="E62" s="261"/>
      <c r="F62" s="261"/>
      <c r="G62" s="261"/>
      <c r="H62" s="261"/>
      <c r="I62" s="262"/>
      <c r="J62" s="109"/>
      <c r="K62" s="109"/>
      <c r="L62" s="109"/>
      <c r="M62" s="109"/>
      <c r="N62" s="233"/>
      <c r="O62" s="109"/>
      <c r="P62" s="108"/>
      <c r="Q62" s="108"/>
      <c r="R62" s="108"/>
      <c r="S62" s="108"/>
      <c r="T62" s="108"/>
      <c r="U62" s="108"/>
      <c r="V62" s="108"/>
      <c r="W62" s="108"/>
      <c r="X62" s="108"/>
      <c r="Y62" s="108"/>
      <c r="Z62" s="108"/>
      <c r="AA62" s="108"/>
      <c r="AB62" s="108"/>
      <c r="AC62" s="108"/>
      <c r="AD62" s="108"/>
      <c r="AE62" s="108"/>
      <c r="AF62" s="108"/>
      <c r="AG62" s="108"/>
      <c r="AH62" s="108"/>
    </row>
    <row r="63" spans="1:34" ht="110.25" customHeight="1" x14ac:dyDescent="0.25">
      <c r="B63" s="131" t="s">
        <v>62</v>
      </c>
      <c r="C63" s="268" t="s">
        <v>626</v>
      </c>
      <c r="D63" s="268"/>
      <c r="E63" s="268"/>
      <c r="F63" s="268"/>
      <c r="G63" s="126"/>
      <c r="H63" s="127"/>
      <c r="I63" s="128"/>
      <c r="N63" s="231"/>
    </row>
    <row r="64" spans="1:34" s="110" customFormat="1" ht="15.75" customHeight="1" x14ac:dyDescent="0.25">
      <c r="A64" s="108"/>
      <c r="B64" s="257" t="s">
        <v>116</v>
      </c>
      <c r="C64" s="258"/>
      <c r="D64" s="258"/>
      <c r="E64" s="258"/>
      <c r="F64" s="258"/>
      <c r="G64" s="258"/>
      <c r="H64" s="258"/>
      <c r="I64" s="259"/>
      <c r="J64" s="109" t="str">
        <f>IF(OR(G63="X",H63="X",I63="X"),"ja","nein")</f>
        <v>nein</v>
      </c>
      <c r="K64" s="109" t="str">
        <f>IF(OR(J64="nein",H63="X",I63="X"),"ja","nein")</f>
        <v>ja</v>
      </c>
      <c r="L64" s="109"/>
      <c r="M64" s="109"/>
      <c r="N64" s="232"/>
      <c r="O64" s="109"/>
      <c r="P64" s="108"/>
      <c r="Q64" s="108"/>
      <c r="R64" s="108"/>
      <c r="S64" s="108"/>
      <c r="T64" s="108"/>
      <c r="U64" s="108"/>
      <c r="V64" s="108"/>
      <c r="W64" s="108"/>
      <c r="X64" s="108"/>
      <c r="Y64" s="108"/>
      <c r="Z64" s="108"/>
      <c r="AA64" s="108"/>
      <c r="AB64" s="108"/>
      <c r="AC64" s="108"/>
      <c r="AD64" s="108"/>
      <c r="AE64" s="108"/>
      <c r="AF64" s="108"/>
      <c r="AG64" s="108"/>
      <c r="AH64" s="108"/>
    </row>
    <row r="65" spans="1:36" s="110" customFormat="1" ht="15.75" customHeight="1" thickBot="1" x14ac:dyDescent="0.3">
      <c r="A65" s="108"/>
      <c r="B65" s="260" t="s">
        <v>133</v>
      </c>
      <c r="C65" s="261"/>
      <c r="D65" s="261"/>
      <c r="E65" s="261"/>
      <c r="F65" s="261"/>
      <c r="G65" s="261"/>
      <c r="H65" s="261"/>
      <c r="I65" s="262"/>
      <c r="J65" s="109"/>
      <c r="K65" s="109"/>
      <c r="L65" s="109"/>
      <c r="M65" s="109"/>
      <c r="N65" s="233"/>
      <c r="O65" s="109"/>
      <c r="P65" s="108"/>
      <c r="Q65" s="108"/>
      <c r="R65" s="108"/>
      <c r="S65" s="108"/>
      <c r="T65" s="108"/>
      <c r="U65" s="108"/>
      <c r="V65" s="108"/>
      <c r="W65" s="108"/>
      <c r="X65" s="108"/>
      <c r="Y65" s="108"/>
      <c r="Z65" s="108"/>
      <c r="AA65" s="108"/>
      <c r="AB65" s="108"/>
      <c r="AC65" s="108"/>
      <c r="AD65" s="108"/>
      <c r="AE65" s="108"/>
      <c r="AF65" s="108"/>
      <c r="AG65" s="108"/>
      <c r="AH65" s="108"/>
    </row>
    <row r="66" spans="1:36" s="110" customFormat="1" ht="43.5" customHeight="1" x14ac:dyDescent="0.25">
      <c r="A66" s="108"/>
      <c r="B66" s="216" t="s">
        <v>675</v>
      </c>
      <c r="C66" s="268" t="s">
        <v>676</v>
      </c>
      <c r="D66" s="268"/>
      <c r="E66" s="268"/>
      <c r="F66" s="268"/>
      <c r="G66" s="217"/>
      <c r="H66" s="218"/>
      <c r="I66" s="219"/>
      <c r="J66" s="109"/>
      <c r="K66" s="109"/>
      <c r="L66" s="109"/>
      <c r="M66" s="109"/>
      <c r="N66" s="231"/>
      <c r="O66" s="109"/>
      <c r="P66" s="108"/>
      <c r="Q66" s="108"/>
      <c r="R66" s="108"/>
      <c r="S66" s="108"/>
      <c r="T66" s="108"/>
      <c r="U66" s="108"/>
      <c r="V66" s="108"/>
      <c r="W66" s="108"/>
      <c r="X66" s="108"/>
      <c r="Y66" s="108"/>
      <c r="Z66" s="108"/>
      <c r="AA66" s="108"/>
      <c r="AB66" s="108"/>
      <c r="AC66" s="108"/>
      <c r="AD66" s="108"/>
      <c r="AE66" s="108"/>
      <c r="AF66" s="108"/>
      <c r="AG66" s="108"/>
      <c r="AH66" s="108"/>
    </row>
    <row r="67" spans="1:36" s="110" customFormat="1" ht="15.75" customHeight="1" x14ac:dyDescent="0.25">
      <c r="A67" s="108"/>
      <c r="B67" s="257" t="s">
        <v>116</v>
      </c>
      <c r="C67" s="258"/>
      <c r="D67" s="258"/>
      <c r="E67" s="258"/>
      <c r="F67" s="258"/>
      <c r="G67" s="258"/>
      <c r="H67" s="258"/>
      <c r="I67" s="259"/>
      <c r="J67" s="109" t="str">
        <f>IF(OR(G66="X",H66="X",I66="X"),"ja","nein")</f>
        <v>nein</v>
      </c>
      <c r="K67" s="109" t="str">
        <f>IF(OR(J67="nein",H66="X",I66="X"),"ja","nein")</f>
        <v>ja</v>
      </c>
      <c r="L67" s="109"/>
      <c r="M67" s="109"/>
      <c r="N67" s="232"/>
      <c r="O67" s="109"/>
      <c r="P67" s="108"/>
      <c r="Q67" s="108"/>
      <c r="R67" s="108"/>
      <c r="S67" s="108"/>
      <c r="T67" s="108"/>
      <c r="U67" s="108"/>
      <c r="V67" s="108"/>
      <c r="W67" s="108"/>
      <c r="X67" s="108"/>
      <c r="Y67" s="108"/>
      <c r="Z67" s="108"/>
      <c r="AA67" s="108"/>
      <c r="AB67" s="108"/>
      <c r="AC67" s="108"/>
      <c r="AD67" s="108"/>
      <c r="AE67" s="108"/>
      <c r="AF67" s="108"/>
      <c r="AG67" s="108"/>
      <c r="AH67" s="108"/>
    </row>
    <row r="68" spans="1:36" s="110" customFormat="1" ht="15.75" customHeight="1" thickBot="1" x14ac:dyDescent="0.3">
      <c r="A68" s="108"/>
      <c r="B68" s="260" t="s">
        <v>677</v>
      </c>
      <c r="C68" s="261"/>
      <c r="D68" s="261"/>
      <c r="E68" s="261"/>
      <c r="F68" s="261"/>
      <c r="G68" s="261"/>
      <c r="H68" s="261"/>
      <c r="I68" s="262"/>
      <c r="J68" s="109"/>
      <c r="K68" s="109"/>
      <c r="L68" s="109"/>
      <c r="M68" s="109"/>
      <c r="N68" s="233"/>
      <c r="O68" s="109"/>
      <c r="P68" s="108"/>
      <c r="Q68" s="108"/>
      <c r="R68" s="108"/>
      <c r="S68" s="108"/>
      <c r="T68" s="108"/>
      <c r="U68" s="108"/>
      <c r="V68" s="108"/>
      <c r="W68" s="108"/>
      <c r="X68" s="108"/>
      <c r="Y68" s="108"/>
      <c r="Z68" s="108"/>
      <c r="AA68" s="108"/>
      <c r="AB68" s="108"/>
      <c r="AC68" s="108"/>
      <c r="AD68" s="108"/>
      <c r="AE68" s="108"/>
      <c r="AF68" s="108"/>
      <c r="AG68" s="108"/>
      <c r="AH68" s="108"/>
    </row>
    <row r="69" spans="1:36" ht="9.9499999999999993" customHeight="1" x14ac:dyDescent="0.25">
      <c r="B69" s="59"/>
      <c r="C69" s="59"/>
      <c r="D69" s="59"/>
      <c r="E69" s="59"/>
      <c r="F69" s="59"/>
      <c r="G69" s="60"/>
      <c r="H69" s="60"/>
      <c r="I69" s="60"/>
    </row>
    <row r="70" spans="1:36" ht="9.9499999999999993" customHeight="1" thickBot="1" x14ac:dyDescent="0.3">
      <c r="B70" s="59"/>
      <c r="C70" s="59"/>
      <c r="D70" s="59"/>
      <c r="E70" s="59"/>
      <c r="F70" s="59"/>
      <c r="G70" s="60"/>
      <c r="H70" s="60"/>
      <c r="I70" s="60"/>
    </row>
    <row r="71" spans="1:36" ht="15.75" thickBot="1" x14ac:dyDescent="0.3">
      <c r="B71" s="345" t="s">
        <v>136</v>
      </c>
      <c r="C71" s="346"/>
      <c r="D71" s="346"/>
      <c r="E71" s="346"/>
      <c r="F71" s="347"/>
      <c r="G71" s="62" t="s">
        <v>1</v>
      </c>
      <c r="H71" s="63"/>
      <c r="I71" s="64" t="s">
        <v>3</v>
      </c>
      <c r="N71" s="412" t="s">
        <v>703</v>
      </c>
    </row>
    <row r="72" spans="1:36" ht="21" thickBot="1" x14ac:dyDescent="0.3">
      <c r="B72" s="348"/>
      <c r="C72" s="349"/>
      <c r="D72" s="349"/>
      <c r="E72" s="349"/>
      <c r="F72" s="350"/>
      <c r="G72" s="104"/>
      <c r="H72" s="65"/>
      <c r="I72" s="105"/>
      <c r="N72" s="413"/>
    </row>
    <row r="73" spans="1:36" s="84" customFormat="1" ht="37.5" customHeight="1" thickBot="1" x14ac:dyDescent="0.3">
      <c r="A73" s="66"/>
      <c r="B73" s="275" t="s">
        <v>151</v>
      </c>
      <c r="C73" s="276"/>
      <c r="D73" s="276"/>
      <c r="E73" s="276"/>
      <c r="F73" s="67" t="s">
        <v>445</v>
      </c>
      <c r="G73" s="341" t="s">
        <v>446</v>
      </c>
      <c r="H73" s="341"/>
      <c r="I73" s="68" t="s">
        <v>152</v>
      </c>
      <c r="J73" s="61" t="s">
        <v>432</v>
      </c>
      <c r="K73" s="61" t="s">
        <v>433</v>
      </c>
      <c r="L73" s="61"/>
      <c r="M73" s="61" t="s">
        <v>434</v>
      </c>
      <c r="N73" s="414"/>
      <c r="O73" s="66"/>
      <c r="P73" s="66"/>
      <c r="Q73" s="66"/>
      <c r="R73" s="66"/>
      <c r="S73" s="66"/>
      <c r="T73" s="66"/>
      <c r="U73" s="66"/>
      <c r="V73" s="66"/>
      <c r="W73" s="66"/>
      <c r="X73" s="66"/>
      <c r="Y73" s="66"/>
      <c r="Z73" s="66"/>
      <c r="AA73" s="66"/>
      <c r="AB73" s="66"/>
      <c r="AC73" s="66"/>
      <c r="AD73" s="66"/>
      <c r="AE73" s="66"/>
      <c r="AF73" s="66"/>
      <c r="AG73" s="66"/>
      <c r="AH73" s="66"/>
      <c r="AI73" s="66"/>
      <c r="AJ73" s="66"/>
    </row>
    <row r="74" spans="1:36" ht="25.5" customHeight="1" x14ac:dyDescent="0.25">
      <c r="B74" s="69" t="s">
        <v>137</v>
      </c>
      <c r="C74" s="342" t="str">
        <f>B16</f>
        <v>Handlungsbedarf (1.1):</v>
      </c>
      <c r="D74" s="343"/>
      <c r="E74" s="343"/>
      <c r="F74" s="343"/>
      <c r="G74" s="343"/>
      <c r="H74" s="344"/>
      <c r="I74" s="106"/>
      <c r="J74" s="61" t="str">
        <f>J4</f>
        <v>nein</v>
      </c>
      <c r="K74" s="61" t="str">
        <f>K4</f>
        <v>ja</v>
      </c>
      <c r="M74" s="61" t="str">
        <f>IF(OR(J74="nein",J75="nein",J76="nein",J77="nein",J78="nein",J79="nein",J80="nein",J81="nein",J82="nein",J83="nein",J84="nein",J85="nein",J86="nein",J87="nein",J88="nein"),"nein","ja")</f>
        <v>nein</v>
      </c>
      <c r="N74" s="228"/>
      <c r="P74" s="61"/>
      <c r="Q74" s="61"/>
    </row>
    <row r="75" spans="1:36" ht="25.5" customHeight="1" x14ac:dyDescent="0.25">
      <c r="B75" s="70" t="s">
        <v>138</v>
      </c>
      <c r="C75" s="272" t="str">
        <f>B20</f>
        <v>Handlungsbedarf (1.2):</v>
      </c>
      <c r="D75" s="273"/>
      <c r="E75" s="273"/>
      <c r="F75" s="273"/>
      <c r="G75" s="273"/>
      <c r="H75" s="274"/>
      <c r="I75" s="107"/>
      <c r="J75" s="61" t="str">
        <f>J18</f>
        <v>nein</v>
      </c>
      <c r="K75" s="61" t="str">
        <f>K18</f>
        <v>ja</v>
      </c>
      <c r="M75" s="61" t="s">
        <v>433</v>
      </c>
      <c r="N75" s="229"/>
    </row>
    <row r="76" spans="1:36" ht="25.5" customHeight="1" x14ac:dyDescent="0.25">
      <c r="B76" s="70" t="s">
        <v>139</v>
      </c>
      <c r="C76" s="272" t="str">
        <f>B23</f>
        <v>Handlungsbedarf (1.3):</v>
      </c>
      <c r="D76" s="273"/>
      <c r="E76" s="273"/>
      <c r="F76" s="273"/>
      <c r="G76" s="273"/>
      <c r="H76" s="274"/>
      <c r="I76" s="107"/>
      <c r="J76" s="61" t="str">
        <f>J22</f>
        <v>nein</v>
      </c>
      <c r="K76" s="61" t="str">
        <f>K22</f>
        <v>ja</v>
      </c>
      <c r="M76" s="61" t="str">
        <f>IF(OR(K74="ja",K75="ja",K76="ja",K77="ja",K78="ja",K79="ja",K80="ja",K81="ja",K82="ja",K83="ja",K84="ja",K85="ja",K86="ja",K87="ja",K88="ja"),"ja","nein")</f>
        <v>ja</v>
      </c>
      <c r="N76" s="229"/>
      <c r="P76" s="61"/>
      <c r="Q76" s="61"/>
    </row>
    <row r="77" spans="1:36" ht="25.5" x14ac:dyDescent="0.25">
      <c r="B77" s="70" t="s">
        <v>140</v>
      </c>
      <c r="C77" s="272" t="str">
        <f>B27</f>
        <v>Handlungsbedarf (1.4):</v>
      </c>
      <c r="D77" s="273"/>
      <c r="E77" s="273"/>
      <c r="F77" s="273"/>
      <c r="G77" s="273"/>
      <c r="H77" s="274"/>
      <c r="I77" s="107"/>
      <c r="J77" s="61" t="str">
        <f>J26</f>
        <v>nein</v>
      </c>
      <c r="K77" s="61" t="str">
        <f>K26</f>
        <v>ja</v>
      </c>
      <c r="N77" s="229"/>
    </row>
    <row r="78" spans="1:36" ht="25.5" x14ac:dyDescent="0.25">
      <c r="B78" s="70" t="s">
        <v>141</v>
      </c>
      <c r="C78" s="272" t="str">
        <f>B31</f>
        <v>Handlungsbedarf (1.5):</v>
      </c>
      <c r="D78" s="273"/>
      <c r="E78" s="273"/>
      <c r="F78" s="273"/>
      <c r="G78" s="273"/>
      <c r="H78" s="274"/>
      <c r="I78" s="107"/>
      <c r="J78" s="61" t="str">
        <f>J30</f>
        <v>nein</v>
      </c>
      <c r="K78" s="61" t="str">
        <f>K30</f>
        <v>ja</v>
      </c>
      <c r="M78" s="71"/>
      <c r="N78" s="229"/>
      <c r="P78" s="61"/>
      <c r="Q78" s="61"/>
    </row>
    <row r="79" spans="1:36" ht="25.5" customHeight="1" x14ac:dyDescent="0.25">
      <c r="B79" s="70" t="s">
        <v>142</v>
      </c>
      <c r="C79" s="272" t="str">
        <f>B35</f>
        <v>Handlungsbedarf (1.6):</v>
      </c>
      <c r="D79" s="273"/>
      <c r="E79" s="273"/>
      <c r="F79" s="273"/>
      <c r="G79" s="273"/>
      <c r="H79" s="274"/>
      <c r="I79" s="107"/>
      <c r="J79" s="61" t="str">
        <f>J34</f>
        <v>nein</v>
      </c>
      <c r="K79" s="61" t="str">
        <f>K34</f>
        <v>ja</v>
      </c>
      <c r="N79" s="229"/>
      <c r="O79" s="71"/>
      <c r="P79" s="71"/>
    </row>
    <row r="80" spans="1:36" ht="25.5" x14ac:dyDescent="0.25">
      <c r="B80" s="70" t="s">
        <v>143</v>
      </c>
      <c r="C80" s="272" t="str">
        <f>B39</f>
        <v>Handlungsbedarf (1.7):</v>
      </c>
      <c r="D80" s="273"/>
      <c r="E80" s="273"/>
      <c r="F80" s="273"/>
      <c r="G80" s="273"/>
      <c r="H80" s="274"/>
      <c r="I80" s="107"/>
      <c r="J80" s="61" t="str">
        <f>J38</f>
        <v>nein</v>
      </c>
      <c r="K80" s="61" t="str">
        <f>K38</f>
        <v>ja</v>
      </c>
      <c r="N80" s="229"/>
      <c r="P80" s="61"/>
      <c r="Q80" s="61"/>
    </row>
    <row r="81" spans="2:14" ht="25.5" x14ac:dyDescent="0.25">
      <c r="B81" s="70" t="s">
        <v>144</v>
      </c>
      <c r="C81" s="272" t="str">
        <f>B43</f>
        <v>Handlungsbedarf (1.8):</v>
      </c>
      <c r="D81" s="273"/>
      <c r="E81" s="273"/>
      <c r="F81" s="273"/>
      <c r="G81" s="273"/>
      <c r="H81" s="274"/>
      <c r="I81" s="107"/>
      <c r="J81" s="61" t="str">
        <f>J42</f>
        <v>nein</v>
      </c>
      <c r="K81" s="61" t="str">
        <f>K42</f>
        <v>ja</v>
      </c>
      <c r="N81" s="229"/>
    </row>
    <row r="82" spans="2:14" ht="25.5" x14ac:dyDescent="0.25">
      <c r="B82" s="70" t="s">
        <v>145</v>
      </c>
      <c r="C82" s="272" t="str">
        <f>B47</f>
        <v>Handlungsbedarf (1.9):</v>
      </c>
      <c r="D82" s="273"/>
      <c r="E82" s="273"/>
      <c r="F82" s="273"/>
      <c r="G82" s="273"/>
      <c r="H82" s="274"/>
      <c r="I82" s="107"/>
      <c r="J82" s="61" t="str">
        <f>J46</f>
        <v>nein</v>
      </c>
      <c r="K82" s="61" t="str">
        <f>K46</f>
        <v>ja</v>
      </c>
      <c r="N82" s="229"/>
    </row>
    <row r="83" spans="2:14" ht="25.5" customHeight="1" x14ac:dyDescent="0.25">
      <c r="B83" s="70" t="s">
        <v>146</v>
      </c>
      <c r="C83" s="272" t="str">
        <f>B51</f>
        <v>Handlungsbedarf (1.10):</v>
      </c>
      <c r="D83" s="273"/>
      <c r="E83" s="273"/>
      <c r="F83" s="273"/>
      <c r="G83" s="273"/>
      <c r="H83" s="274"/>
      <c r="I83" s="107"/>
      <c r="J83" s="61" t="str">
        <f>J50</f>
        <v>nein</v>
      </c>
      <c r="K83" s="61" t="str">
        <f>K50</f>
        <v>ja</v>
      </c>
      <c r="N83" s="229"/>
    </row>
    <row r="84" spans="2:14" ht="25.5" x14ac:dyDescent="0.25">
      <c r="B84" s="70" t="s">
        <v>147</v>
      </c>
      <c r="C84" s="272" t="str">
        <f>B55</f>
        <v>Handlungsbedarf (1.11):</v>
      </c>
      <c r="D84" s="273"/>
      <c r="E84" s="273"/>
      <c r="F84" s="273"/>
      <c r="G84" s="273"/>
      <c r="H84" s="274"/>
      <c r="I84" s="107"/>
      <c r="J84" s="61" t="str">
        <f>J54</f>
        <v>nein</v>
      </c>
      <c r="K84" s="61" t="str">
        <f>K54</f>
        <v>ja</v>
      </c>
      <c r="N84" s="229"/>
    </row>
    <row r="85" spans="2:14" ht="25.5" x14ac:dyDescent="0.25">
      <c r="B85" s="70" t="s">
        <v>148</v>
      </c>
      <c r="C85" s="272" t="str">
        <f>B58</f>
        <v>Handlungsbedarf (1.12):</v>
      </c>
      <c r="D85" s="273"/>
      <c r="E85" s="273"/>
      <c r="F85" s="273"/>
      <c r="G85" s="273"/>
      <c r="H85" s="274"/>
      <c r="I85" s="107"/>
      <c r="J85" s="61" t="str">
        <f>J57</f>
        <v>nein</v>
      </c>
      <c r="K85" s="61" t="str">
        <f>K57</f>
        <v>ja</v>
      </c>
      <c r="N85" s="229"/>
    </row>
    <row r="86" spans="2:14" ht="25.5" x14ac:dyDescent="0.25">
      <c r="B86" s="70" t="s">
        <v>149</v>
      </c>
      <c r="C86" s="272" t="str">
        <f>B62</f>
        <v>Handlungsbedarf (1.13):</v>
      </c>
      <c r="D86" s="273"/>
      <c r="E86" s="273"/>
      <c r="F86" s="273"/>
      <c r="G86" s="273"/>
      <c r="H86" s="274"/>
      <c r="I86" s="107"/>
      <c r="J86" s="61" t="str">
        <f>J61</f>
        <v>nein</v>
      </c>
      <c r="K86" s="61" t="str">
        <f>K61</f>
        <v>ja</v>
      </c>
      <c r="N86" s="229"/>
    </row>
    <row r="87" spans="2:14" ht="25.5" customHeight="1" x14ac:dyDescent="0.25">
      <c r="B87" s="70" t="s">
        <v>150</v>
      </c>
      <c r="C87" s="272" t="str">
        <f>B65</f>
        <v>Handlungsbedarf (1.14):</v>
      </c>
      <c r="D87" s="273"/>
      <c r="E87" s="273"/>
      <c r="F87" s="273"/>
      <c r="G87" s="273"/>
      <c r="H87" s="274"/>
      <c r="I87" s="107"/>
      <c r="J87" s="61" t="str">
        <f>J64</f>
        <v>nein</v>
      </c>
      <c r="K87" s="61" t="str">
        <f>K64</f>
        <v>ja</v>
      </c>
      <c r="N87" s="229"/>
    </row>
    <row r="88" spans="2:14" ht="25.5" customHeight="1" thickBot="1" x14ac:dyDescent="0.3">
      <c r="B88" s="220" t="s">
        <v>678</v>
      </c>
      <c r="C88" s="338" t="str">
        <f>B68</f>
        <v>Handlungsbedarf (1.15):</v>
      </c>
      <c r="D88" s="339"/>
      <c r="E88" s="339"/>
      <c r="F88" s="339"/>
      <c r="G88" s="339"/>
      <c r="H88" s="340"/>
      <c r="I88" s="221"/>
      <c r="J88" s="61" t="str">
        <f>J67</f>
        <v>nein</v>
      </c>
      <c r="K88" s="61" t="str">
        <f>K67</f>
        <v>ja</v>
      </c>
      <c r="N88" s="230"/>
    </row>
    <row r="89" spans="2:14" x14ac:dyDescent="0.25">
      <c r="B89" s="59"/>
      <c r="C89" s="59"/>
      <c r="D89" s="59"/>
      <c r="E89" s="59"/>
      <c r="F89" s="59"/>
      <c r="G89" s="60"/>
      <c r="H89" s="60"/>
      <c r="I89" s="60"/>
    </row>
    <row r="90" spans="2:14" x14ac:dyDescent="0.25">
      <c r="B90" s="59"/>
      <c r="C90" s="59"/>
      <c r="D90" s="59"/>
      <c r="E90" s="59"/>
      <c r="F90" s="59"/>
      <c r="G90" s="60"/>
      <c r="H90" s="60"/>
      <c r="I90" s="60"/>
    </row>
    <row r="91" spans="2:14" x14ac:dyDescent="0.25">
      <c r="B91" s="59"/>
      <c r="C91" s="59"/>
      <c r="D91" s="59"/>
      <c r="E91" s="59"/>
      <c r="F91" s="59"/>
      <c r="G91" s="60"/>
      <c r="H91" s="60"/>
      <c r="I91" s="60"/>
    </row>
    <row r="92" spans="2:14" x14ac:dyDescent="0.25">
      <c r="B92" s="59"/>
      <c r="C92" s="59"/>
      <c r="D92" s="59"/>
      <c r="E92" s="59"/>
      <c r="F92" s="59"/>
      <c r="G92" s="60"/>
      <c r="H92" s="60"/>
      <c r="I92" s="60"/>
    </row>
    <row r="93" spans="2:14" x14ac:dyDescent="0.25">
      <c r="B93" s="59"/>
      <c r="C93" s="59"/>
      <c r="D93" s="59"/>
      <c r="E93" s="59"/>
      <c r="F93" s="59"/>
      <c r="G93" s="60"/>
      <c r="H93" s="60"/>
      <c r="I93" s="60"/>
    </row>
    <row r="94" spans="2:14" x14ac:dyDescent="0.25">
      <c r="B94" s="59"/>
      <c r="C94" s="59"/>
      <c r="D94" s="59"/>
      <c r="E94" s="59"/>
      <c r="F94" s="59"/>
      <c r="G94" s="60"/>
      <c r="H94" s="60"/>
      <c r="I94" s="60"/>
    </row>
    <row r="95" spans="2:14" x14ac:dyDescent="0.25">
      <c r="B95" s="59"/>
      <c r="C95" s="59"/>
      <c r="D95" s="59"/>
      <c r="E95" s="59"/>
      <c r="F95" s="59"/>
      <c r="G95" s="60"/>
      <c r="H95" s="60"/>
      <c r="I95" s="60"/>
    </row>
    <row r="96" spans="2:14" x14ac:dyDescent="0.25">
      <c r="B96" s="59"/>
      <c r="C96" s="59"/>
      <c r="D96" s="59"/>
      <c r="E96" s="59"/>
      <c r="F96" s="59"/>
      <c r="G96" s="60"/>
      <c r="H96" s="60"/>
      <c r="I96" s="60"/>
    </row>
    <row r="97" spans="2:9" x14ac:dyDescent="0.25">
      <c r="B97" s="59"/>
      <c r="C97" s="59"/>
      <c r="D97" s="59"/>
      <c r="E97" s="59"/>
      <c r="F97" s="59"/>
      <c r="G97" s="60"/>
      <c r="H97" s="60"/>
      <c r="I97" s="60"/>
    </row>
    <row r="98" spans="2:9" x14ac:dyDescent="0.25">
      <c r="B98" s="59"/>
      <c r="C98" s="59"/>
      <c r="D98" s="59"/>
      <c r="E98" s="59"/>
      <c r="F98" s="59"/>
      <c r="G98" s="60"/>
      <c r="H98" s="60"/>
      <c r="I98" s="60"/>
    </row>
    <row r="99" spans="2:9" x14ac:dyDescent="0.25">
      <c r="B99" s="59"/>
      <c r="C99" s="59"/>
      <c r="D99" s="59"/>
      <c r="E99" s="59"/>
      <c r="F99" s="59"/>
      <c r="G99" s="60"/>
      <c r="H99" s="60"/>
      <c r="I99" s="60"/>
    </row>
    <row r="100" spans="2:9" x14ac:dyDescent="0.25">
      <c r="B100" s="59"/>
      <c r="C100" s="59"/>
      <c r="D100" s="59"/>
      <c r="E100" s="59"/>
      <c r="F100" s="59"/>
      <c r="G100" s="60"/>
      <c r="H100" s="60"/>
      <c r="I100" s="60"/>
    </row>
    <row r="101" spans="2:9" x14ac:dyDescent="0.25">
      <c r="B101" s="59"/>
      <c r="C101" s="59"/>
      <c r="D101" s="59"/>
      <c r="E101" s="59"/>
      <c r="F101" s="59"/>
      <c r="G101" s="60"/>
      <c r="H101" s="60"/>
      <c r="I101" s="60"/>
    </row>
    <row r="102" spans="2:9" x14ac:dyDescent="0.25">
      <c r="B102" s="59"/>
      <c r="C102" s="59"/>
      <c r="D102" s="59"/>
      <c r="E102" s="59"/>
      <c r="F102" s="59"/>
      <c r="G102" s="60"/>
      <c r="H102" s="60"/>
      <c r="I102" s="60"/>
    </row>
    <row r="103" spans="2:9" x14ac:dyDescent="0.25">
      <c r="B103" s="59"/>
      <c r="C103" s="59"/>
      <c r="D103" s="59"/>
      <c r="E103" s="59"/>
      <c r="F103" s="59"/>
      <c r="G103" s="60"/>
      <c r="H103" s="60"/>
      <c r="I103" s="60"/>
    </row>
    <row r="104" spans="2:9" x14ac:dyDescent="0.25">
      <c r="B104" s="59"/>
      <c r="C104" s="59"/>
      <c r="D104" s="59"/>
      <c r="E104" s="59"/>
      <c r="F104" s="59"/>
      <c r="G104" s="60"/>
      <c r="H104" s="60"/>
      <c r="I104" s="60"/>
    </row>
    <row r="105" spans="2:9" x14ac:dyDescent="0.25">
      <c r="B105" s="59"/>
      <c r="C105" s="59"/>
      <c r="D105" s="59"/>
      <c r="E105" s="59"/>
      <c r="F105" s="59"/>
      <c r="G105" s="60"/>
      <c r="H105" s="60"/>
      <c r="I105" s="60"/>
    </row>
    <row r="106" spans="2:9" x14ac:dyDescent="0.25">
      <c r="B106" s="59"/>
      <c r="C106" s="59"/>
      <c r="D106" s="59"/>
      <c r="E106" s="59"/>
      <c r="F106" s="59"/>
      <c r="G106" s="60"/>
      <c r="H106" s="60"/>
      <c r="I106" s="60"/>
    </row>
    <row r="107" spans="2:9" x14ac:dyDescent="0.25">
      <c r="B107" s="59"/>
      <c r="C107" s="59"/>
      <c r="D107" s="59"/>
      <c r="E107" s="59"/>
      <c r="F107" s="59"/>
      <c r="G107" s="60"/>
      <c r="H107" s="60"/>
      <c r="I107" s="60"/>
    </row>
    <row r="108" spans="2:9" x14ac:dyDescent="0.25">
      <c r="B108" s="59"/>
      <c r="C108" s="59"/>
      <c r="D108" s="59"/>
      <c r="E108" s="59"/>
      <c r="F108" s="59"/>
      <c r="G108" s="60"/>
      <c r="H108" s="60"/>
      <c r="I108" s="60"/>
    </row>
    <row r="109" spans="2:9" x14ac:dyDescent="0.25">
      <c r="B109" s="59"/>
      <c r="C109" s="59"/>
      <c r="D109" s="59"/>
      <c r="E109" s="59"/>
      <c r="F109" s="59"/>
      <c r="G109" s="60"/>
      <c r="H109" s="60"/>
      <c r="I109" s="60"/>
    </row>
    <row r="110" spans="2:9" x14ac:dyDescent="0.25">
      <c r="B110" s="59"/>
      <c r="C110" s="59"/>
      <c r="D110" s="59"/>
      <c r="E110" s="59"/>
      <c r="F110" s="59"/>
      <c r="G110" s="60"/>
      <c r="H110" s="60"/>
      <c r="I110" s="60"/>
    </row>
    <row r="111" spans="2:9" x14ac:dyDescent="0.25">
      <c r="B111" s="59"/>
      <c r="C111" s="59"/>
      <c r="D111" s="59"/>
      <c r="E111" s="59"/>
      <c r="F111" s="59"/>
      <c r="G111" s="60"/>
      <c r="H111" s="60"/>
      <c r="I111" s="60"/>
    </row>
    <row r="112" spans="2:9" x14ac:dyDescent="0.25">
      <c r="B112" s="59"/>
      <c r="C112" s="59"/>
      <c r="D112" s="59"/>
      <c r="E112" s="59"/>
      <c r="F112" s="59"/>
      <c r="G112" s="60"/>
      <c r="H112" s="60"/>
      <c r="I112" s="60"/>
    </row>
    <row r="113" spans="2:9" x14ac:dyDescent="0.25">
      <c r="B113" s="59"/>
      <c r="C113" s="59"/>
      <c r="D113" s="59"/>
      <c r="E113" s="59"/>
      <c r="F113" s="59"/>
      <c r="G113" s="60"/>
      <c r="H113" s="60"/>
      <c r="I113" s="60"/>
    </row>
    <row r="114" spans="2:9" x14ac:dyDescent="0.25">
      <c r="B114" s="59"/>
      <c r="C114" s="59"/>
      <c r="D114" s="59"/>
      <c r="E114" s="59"/>
      <c r="F114" s="59"/>
      <c r="G114" s="60"/>
      <c r="H114" s="60"/>
      <c r="I114" s="60"/>
    </row>
    <row r="115" spans="2:9" x14ac:dyDescent="0.25">
      <c r="B115" s="59"/>
      <c r="C115" s="59"/>
      <c r="D115" s="59"/>
      <c r="E115" s="59"/>
      <c r="F115" s="59"/>
      <c r="G115" s="60"/>
      <c r="H115" s="60"/>
      <c r="I115" s="60"/>
    </row>
    <row r="116" spans="2:9" x14ac:dyDescent="0.25">
      <c r="B116" s="59"/>
      <c r="C116" s="59"/>
      <c r="D116" s="59"/>
      <c r="E116" s="59"/>
      <c r="F116" s="59"/>
      <c r="G116" s="60"/>
      <c r="H116" s="60"/>
      <c r="I116" s="60"/>
    </row>
    <row r="117" spans="2:9" x14ac:dyDescent="0.25">
      <c r="B117" s="59"/>
      <c r="C117" s="59"/>
      <c r="D117" s="59"/>
      <c r="E117" s="59"/>
      <c r="F117" s="59"/>
      <c r="G117" s="60"/>
      <c r="H117" s="60"/>
      <c r="I117" s="60"/>
    </row>
    <row r="118" spans="2:9" x14ac:dyDescent="0.25">
      <c r="B118" s="59"/>
      <c r="C118" s="59"/>
      <c r="D118" s="59"/>
      <c r="E118" s="59"/>
      <c r="F118" s="59"/>
      <c r="G118" s="60"/>
      <c r="H118" s="60"/>
      <c r="I118" s="60"/>
    </row>
    <row r="119" spans="2:9" x14ac:dyDescent="0.25">
      <c r="B119" s="59"/>
      <c r="C119" s="59"/>
      <c r="D119" s="59"/>
      <c r="E119" s="59"/>
      <c r="F119" s="59"/>
      <c r="G119" s="60"/>
      <c r="H119" s="60"/>
      <c r="I119" s="60"/>
    </row>
    <row r="120" spans="2:9" x14ac:dyDescent="0.25">
      <c r="B120" s="59"/>
      <c r="C120" s="59"/>
      <c r="D120" s="59"/>
      <c r="E120" s="59"/>
      <c r="F120" s="59"/>
      <c r="G120" s="60"/>
      <c r="H120" s="60"/>
      <c r="I120" s="60"/>
    </row>
    <row r="121" spans="2:9" x14ac:dyDescent="0.25">
      <c r="B121" s="59"/>
      <c r="C121" s="59"/>
      <c r="D121" s="59"/>
      <c r="E121" s="59"/>
      <c r="F121" s="59"/>
      <c r="G121" s="60"/>
      <c r="H121" s="60"/>
      <c r="I121" s="60"/>
    </row>
    <row r="122" spans="2:9" x14ac:dyDescent="0.25">
      <c r="B122" s="59"/>
      <c r="C122" s="59"/>
      <c r="D122" s="59"/>
      <c r="E122" s="59"/>
      <c r="F122" s="59"/>
      <c r="G122" s="60"/>
      <c r="H122" s="60"/>
      <c r="I122" s="60"/>
    </row>
    <row r="123" spans="2:9" x14ac:dyDescent="0.25">
      <c r="B123" s="59"/>
      <c r="C123" s="59"/>
      <c r="D123" s="59"/>
      <c r="E123" s="59"/>
      <c r="F123" s="59"/>
      <c r="G123" s="60"/>
      <c r="H123" s="60"/>
      <c r="I123" s="60"/>
    </row>
    <row r="124" spans="2:9" x14ac:dyDescent="0.25">
      <c r="B124" s="59"/>
      <c r="C124" s="59"/>
      <c r="D124" s="59"/>
      <c r="E124" s="59"/>
      <c r="F124" s="59"/>
      <c r="G124" s="60"/>
      <c r="H124" s="60"/>
      <c r="I124" s="60"/>
    </row>
    <row r="125" spans="2:9" x14ac:dyDescent="0.25">
      <c r="B125" s="59"/>
      <c r="C125" s="59"/>
      <c r="D125" s="59"/>
      <c r="E125" s="59"/>
      <c r="F125" s="59"/>
      <c r="G125" s="60"/>
      <c r="H125" s="60"/>
      <c r="I125" s="60"/>
    </row>
    <row r="126" spans="2:9" x14ac:dyDescent="0.25">
      <c r="B126" s="59"/>
      <c r="C126" s="59"/>
      <c r="D126" s="59"/>
      <c r="E126" s="59"/>
      <c r="F126" s="59"/>
      <c r="G126" s="60"/>
      <c r="H126" s="60"/>
      <c r="I126" s="60"/>
    </row>
    <row r="127" spans="2:9" x14ac:dyDescent="0.25">
      <c r="B127" s="59"/>
      <c r="C127" s="59"/>
      <c r="D127" s="59"/>
      <c r="E127" s="59"/>
      <c r="F127" s="59"/>
      <c r="G127" s="60"/>
      <c r="H127" s="60"/>
      <c r="I127" s="60"/>
    </row>
    <row r="128" spans="2:9" x14ac:dyDescent="0.25">
      <c r="B128" s="59"/>
      <c r="C128" s="59"/>
      <c r="D128" s="59"/>
      <c r="E128" s="59"/>
      <c r="F128" s="59"/>
      <c r="G128" s="60"/>
      <c r="H128" s="60"/>
      <c r="I128" s="60"/>
    </row>
    <row r="129" spans="2:9" x14ac:dyDescent="0.25">
      <c r="B129" s="59"/>
      <c r="C129" s="59"/>
      <c r="D129" s="59"/>
      <c r="E129" s="59"/>
      <c r="F129" s="59"/>
      <c r="G129" s="60"/>
      <c r="H129" s="60"/>
      <c r="I129" s="60"/>
    </row>
    <row r="130" spans="2:9" x14ac:dyDescent="0.25">
      <c r="B130" s="59"/>
      <c r="C130" s="59"/>
      <c r="D130" s="59"/>
      <c r="E130" s="59"/>
      <c r="F130" s="59"/>
      <c r="G130" s="60"/>
      <c r="H130" s="60"/>
      <c r="I130" s="60"/>
    </row>
    <row r="131" spans="2:9" x14ac:dyDescent="0.25">
      <c r="B131" s="59"/>
      <c r="C131" s="59"/>
      <c r="D131" s="59"/>
      <c r="E131" s="59"/>
      <c r="F131" s="59"/>
      <c r="G131" s="60"/>
      <c r="H131" s="60"/>
      <c r="I131" s="60"/>
    </row>
    <row r="132" spans="2:9" x14ac:dyDescent="0.25">
      <c r="B132" s="59"/>
      <c r="C132" s="59"/>
      <c r="D132" s="59"/>
      <c r="E132" s="59"/>
      <c r="F132" s="59"/>
      <c r="G132" s="60"/>
      <c r="H132" s="60"/>
      <c r="I132" s="60"/>
    </row>
    <row r="133" spans="2:9" x14ac:dyDescent="0.25">
      <c r="B133" s="59"/>
      <c r="C133" s="59"/>
      <c r="D133" s="59"/>
      <c r="E133" s="59"/>
      <c r="F133" s="59"/>
      <c r="G133" s="60"/>
      <c r="H133" s="60"/>
      <c r="I133" s="60"/>
    </row>
    <row r="134" spans="2:9" x14ac:dyDescent="0.25">
      <c r="B134" s="59"/>
      <c r="C134" s="59"/>
      <c r="D134" s="59"/>
      <c r="E134" s="59"/>
      <c r="F134" s="59"/>
      <c r="G134" s="60"/>
      <c r="H134" s="60"/>
      <c r="I134" s="60"/>
    </row>
    <row r="135" spans="2:9" x14ac:dyDescent="0.25">
      <c r="B135" s="59"/>
      <c r="C135" s="59"/>
      <c r="D135" s="59"/>
      <c r="E135" s="59"/>
      <c r="F135" s="59"/>
      <c r="G135" s="60"/>
      <c r="H135" s="60"/>
      <c r="I135" s="60"/>
    </row>
    <row r="136" spans="2:9" x14ac:dyDescent="0.25">
      <c r="B136" s="59"/>
      <c r="C136" s="59"/>
      <c r="D136" s="59"/>
      <c r="E136" s="59"/>
      <c r="F136" s="59"/>
      <c r="G136" s="60"/>
      <c r="H136" s="60"/>
      <c r="I136" s="60"/>
    </row>
    <row r="137" spans="2:9" x14ac:dyDescent="0.25">
      <c r="B137" s="59"/>
      <c r="C137" s="59"/>
      <c r="D137" s="59"/>
      <c r="E137" s="59"/>
      <c r="F137" s="59"/>
      <c r="G137" s="60"/>
      <c r="H137" s="60"/>
      <c r="I137" s="60"/>
    </row>
    <row r="138" spans="2:9" x14ac:dyDescent="0.25">
      <c r="B138" s="59"/>
      <c r="C138" s="59"/>
      <c r="D138" s="59"/>
      <c r="E138" s="59"/>
      <c r="F138" s="59"/>
      <c r="G138" s="60"/>
      <c r="H138" s="60"/>
      <c r="I138" s="60"/>
    </row>
    <row r="139" spans="2:9" x14ac:dyDescent="0.25">
      <c r="B139" s="59"/>
      <c r="C139" s="59"/>
      <c r="D139" s="59"/>
      <c r="E139" s="59"/>
      <c r="F139" s="59"/>
      <c r="G139" s="60"/>
      <c r="H139" s="60"/>
      <c r="I139" s="60"/>
    </row>
    <row r="140" spans="2:9" x14ac:dyDescent="0.25">
      <c r="B140" s="59"/>
      <c r="C140" s="59"/>
      <c r="D140" s="59"/>
      <c r="E140" s="59"/>
      <c r="F140" s="59"/>
      <c r="G140" s="60"/>
      <c r="H140" s="60"/>
      <c r="I140" s="60"/>
    </row>
    <row r="141" spans="2:9" x14ac:dyDescent="0.25">
      <c r="B141" s="59"/>
      <c r="C141" s="59"/>
      <c r="D141" s="59"/>
      <c r="E141" s="59"/>
      <c r="F141" s="59"/>
      <c r="G141" s="60"/>
      <c r="H141" s="60"/>
      <c r="I141" s="60"/>
    </row>
    <row r="142" spans="2:9" x14ac:dyDescent="0.25">
      <c r="B142" s="59"/>
      <c r="C142" s="59"/>
      <c r="D142" s="59"/>
      <c r="E142" s="59"/>
      <c r="F142" s="59"/>
      <c r="G142" s="60"/>
      <c r="H142" s="60"/>
      <c r="I142" s="60"/>
    </row>
    <row r="143" spans="2:9" x14ac:dyDescent="0.25">
      <c r="B143" s="59"/>
      <c r="C143" s="59"/>
      <c r="D143" s="59"/>
      <c r="E143" s="59"/>
      <c r="F143" s="59"/>
      <c r="G143" s="60"/>
      <c r="H143" s="60"/>
      <c r="I143" s="60"/>
    </row>
    <row r="144" spans="2:9" x14ac:dyDescent="0.25">
      <c r="B144" s="59"/>
      <c r="C144" s="59"/>
      <c r="D144" s="59"/>
      <c r="E144" s="59"/>
      <c r="F144" s="59"/>
      <c r="G144" s="60"/>
      <c r="H144" s="60"/>
      <c r="I144" s="60"/>
    </row>
    <row r="145" spans="2:9" x14ac:dyDescent="0.25">
      <c r="B145" s="59"/>
      <c r="C145" s="59"/>
      <c r="D145" s="59"/>
      <c r="E145" s="59"/>
      <c r="F145" s="59"/>
      <c r="G145" s="60"/>
      <c r="H145" s="60"/>
      <c r="I145" s="60"/>
    </row>
    <row r="146" spans="2:9" x14ac:dyDescent="0.25">
      <c r="B146" s="59"/>
      <c r="C146" s="59"/>
      <c r="D146" s="59"/>
      <c r="E146" s="59"/>
      <c r="F146" s="59"/>
      <c r="G146" s="60"/>
      <c r="H146" s="60"/>
      <c r="I146" s="60"/>
    </row>
    <row r="147" spans="2:9" x14ac:dyDescent="0.25">
      <c r="B147" s="59"/>
      <c r="C147" s="59"/>
      <c r="D147" s="59"/>
      <c r="E147" s="59"/>
      <c r="F147" s="59"/>
      <c r="G147" s="60"/>
      <c r="H147" s="60"/>
      <c r="I147" s="60"/>
    </row>
    <row r="148" spans="2:9" x14ac:dyDescent="0.25">
      <c r="B148" s="59"/>
      <c r="C148" s="59"/>
      <c r="D148" s="59"/>
      <c r="E148" s="59"/>
      <c r="F148" s="59"/>
      <c r="G148" s="60"/>
      <c r="H148" s="60"/>
      <c r="I148" s="60"/>
    </row>
    <row r="149" spans="2:9" x14ac:dyDescent="0.25">
      <c r="B149" s="59"/>
      <c r="C149" s="59"/>
      <c r="D149" s="59"/>
      <c r="E149" s="59"/>
      <c r="F149" s="59"/>
      <c r="G149" s="60"/>
      <c r="H149" s="60"/>
      <c r="I149" s="60"/>
    </row>
    <row r="150" spans="2:9" x14ac:dyDescent="0.25">
      <c r="B150" s="59"/>
      <c r="C150" s="59"/>
      <c r="D150" s="59"/>
      <c r="E150" s="59"/>
      <c r="F150" s="59"/>
      <c r="G150" s="60"/>
      <c r="H150" s="60"/>
      <c r="I150" s="60"/>
    </row>
    <row r="151" spans="2:9" x14ac:dyDescent="0.25">
      <c r="B151" s="59"/>
      <c r="C151" s="59"/>
      <c r="D151" s="59"/>
      <c r="E151" s="59"/>
      <c r="F151" s="59"/>
      <c r="G151" s="60"/>
      <c r="H151" s="60"/>
      <c r="I151" s="60"/>
    </row>
    <row r="152" spans="2:9" x14ac:dyDescent="0.25">
      <c r="B152" s="59"/>
      <c r="C152" s="59"/>
      <c r="D152" s="59"/>
      <c r="E152" s="59"/>
      <c r="F152" s="59"/>
      <c r="G152" s="60"/>
      <c r="H152" s="60"/>
      <c r="I152" s="60"/>
    </row>
    <row r="153" spans="2:9" x14ac:dyDescent="0.25">
      <c r="B153" s="59"/>
      <c r="C153" s="59"/>
      <c r="D153" s="59"/>
      <c r="E153" s="59"/>
      <c r="F153" s="59"/>
      <c r="G153" s="60"/>
      <c r="H153" s="60"/>
      <c r="I153" s="60"/>
    </row>
    <row r="154" spans="2:9" x14ac:dyDescent="0.25">
      <c r="B154" s="59"/>
      <c r="C154" s="59"/>
      <c r="D154" s="59"/>
      <c r="E154" s="59"/>
      <c r="F154" s="59"/>
      <c r="G154" s="60"/>
      <c r="H154" s="60"/>
      <c r="I154" s="60"/>
    </row>
    <row r="155" spans="2:9" x14ac:dyDescent="0.25">
      <c r="B155" s="59"/>
      <c r="C155" s="59"/>
      <c r="D155" s="59"/>
      <c r="E155" s="59"/>
      <c r="F155" s="59"/>
      <c r="G155" s="60"/>
      <c r="H155" s="60"/>
      <c r="I155" s="60"/>
    </row>
    <row r="156" spans="2:9" x14ac:dyDescent="0.25">
      <c r="B156" s="59"/>
      <c r="C156" s="59"/>
      <c r="D156" s="59"/>
      <c r="E156" s="59"/>
      <c r="F156" s="59"/>
      <c r="G156" s="60"/>
      <c r="H156" s="60"/>
      <c r="I156" s="60"/>
    </row>
    <row r="157" spans="2:9" x14ac:dyDescent="0.25">
      <c r="B157" s="59"/>
      <c r="C157" s="59"/>
      <c r="D157" s="59"/>
      <c r="E157" s="59"/>
      <c r="F157" s="59"/>
      <c r="G157" s="60"/>
      <c r="H157" s="60"/>
      <c r="I157" s="60"/>
    </row>
    <row r="158" spans="2:9" x14ac:dyDescent="0.25">
      <c r="B158" s="59"/>
      <c r="C158" s="59"/>
      <c r="D158" s="59"/>
      <c r="E158" s="59"/>
      <c r="F158" s="59"/>
      <c r="G158" s="60"/>
      <c r="H158" s="60"/>
      <c r="I158" s="60"/>
    </row>
    <row r="159" spans="2:9" x14ac:dyDescent="0.25">
      <c r="B159" s="59"/>
      <c r="C159" s="59"/>
      <c r="D159" s="59"/>
      <c r="E159" s="59"/>
      <c r="F159" s="59"/>
      <c r="G159" s="60"/>
      <c r="H159" s="60"/>
      <c r="I159" s="60"/>
    </row>
    <row r="160" spans="2:9" x14ac:dyDescent="0.25">
      <c r="B160" s="59"/>
      <c r="C160" s="59"/>
      <c r="D160" s="59"/>
      <c r="E160" s="59"/>
      <c r="F160" s="59"/>
      <c r="G160" s="60"/>
      <c r="H160" s="60"/>
      <c r="I160" s="60"/>
    </row>
    <row r="161" spans="2:9" x14ac:dyDescent="0.25">
      <c r="B161" s="59"/>
      <c r="C161" s="59"/>
      <c r="D161" s="59"/>
      <c r="E161" s="59"/>
      <c r="F161" s="59"/>
      <c r="G161" s="60"/>
      <c r="H161" s="60"/>
      <c r="I161" s="60"/>
    </row>
    <row r="162" spans="2:9" x14ac:dyDescent="0.25">
      <c r="B162" s="59"/>
      <c r="C162" s="59"/>
      <c r="D162" s="59"/>
      <c r="E162" s="59"/>
      <c r="F162" s="59"/>
      <c r="G162" s="60"/>
      <c r="H162" s="60"/>
      <c r="I162" s="60"/>
    </row>
    <row r="163" spans="2:9" x14ac:dyDescent="0.25">
      <c r="B163" s="59"/>
      <c r="C163" s="59"/>
      <c r="D163" s="59"/>
      <c r="E163" s="59"/>
      <c r="F163" s="59"/>
      <c r="G163" s="60"/>
      <c r="H163" s="60"/>
      <c r="I163" s="60"/>
    </row>
    <row r="164" spans="2:9" x14ac:dyDescent="0.25">
      <c r="B164" s="59"/>
      <c r="C164" s="59"/>
      <c r="D164" s="59"/>
      <c r="E164" s="59"/>
      <c r="F164" s="59"/>
      <c r="G164" s="60"/>
      <c r="H164" s="60"/>
      <c r="I164" s="60"/>
    </row>
    <row r="165" spans="2:9" x14ac:dyDescent="0.25">
      <c r="B165" s="59"/>
      <c r="C165" s="59"/>
      <c r="D165" s="59"/>
      <c r="E165" s="59"/>
      <c r="F165" s="59"/>
      <c r="G165" s="60"/>
      <c r="H165" s="60"/>
      <c r="I165" s="60"/>
    </row>
    <row r="166" spans="2:9" x14ac:dyDescent="0.25">
      <c r="B166" s="59"/>
      <c r="C166" s="59"/>
      <c r="D166" s="59"/>
      <c r="E166" s="59"/>
      <c r="F166" s="59"/>
      <c r="G166" s="60"/>
      <c r="H166" s="60"/>
      <c r="I166" s="60"/>
    </row>
    <row r="167" spans="2:9" x14ac:dyDescent="0.25">
      <c r="B167" s="59"/>
      <c r="C167" s="59"/>
      <c r="D167" s="59"/>
      <c r="E167" s="59"/>
      <c r="F167" s="59"/>
      <c r="G167" s="60"/>
      <c r="H167" s="60"/>
      <c r="I167" s="60"/>
    </row>
    <row r="168" spans="2:9" x14ac:dyDescent="0.25">
      <c r="B168" s="59"/>
      <c r="C168" s="59"/>
      <c r="D168" s="59"/>
      <c r="E168" s="59"/>
      <c r="F168" s="59"/>
      <c r="G168" s="60"/>
      <c r="H168" s="60"/>
      <c r="I168" s="60"/>
    </row>
    <row r="169" spans="2:9" x14ac:dyDescent="0.25">
      <c r="B169" s="59"/>
      <c r="C169" s="59"/>
      <c r="D169" s="59"/>
      <c r="E169" s="59"/>
      <c r="F169" s="59"/>
      <c r="G169" s="60"/>
      <c r="H169" s="60"/>
      <c r="I169" s="60"/>
    </row>
    <row r="170" spans="2:9" x14ac:dyDescent="0.25">
      <c r="B170" s="59"/>
      <c r="C170" s="59"/>
      <c r="D170" s="59"/>
      <c r="E170" s="59"/>
      <c r="F170" s="59"/>
      <c r="G170" s="60"/>
      <c r="H170" s="60"/>
      <c r="I170" s="60"/>
    </row>
    <row r="171" spans="2:9" x14ac:dyDescent="0.25">
      <c r="B171" s="59"/>
      <c r="C171" s="59"/>
      <c r="D171" s="59"/>
      <c r="E171" s="59"/>
      <c r="F171" s="59"/>
      <c r="G171" s="60"/>
      <c r="H171" s="60"/>
      <c r="I171" s="60"/>
    </row>
    <row r="172" spans="2:9" x14ac:dyDescent="0.25">
      <c r="B172" s="59"/>
      <c r="C172" s="59"/>
      <c r="D172" s="59"/>
      <c r="E172" s="59"/>
      <c r="F172" s="59"/>
      <c r="G172" s="60"/>
      <c r="H172" s="60"/>
      <c r="I172" s="60"/>
    </row>
    <row r="173" spans="2:9" x14ac:dyDescent="0.25">
      <c r="B173" s="59"/>
      <c r="C173" s="59"/>
      <c r="D173" s="59"/>
      <c r="E173" s="59"/>
      <c r="F173" s="59"/>
      <c r="G173" s="60"/>
      <c r="H173" s="60"/>
      <c r="I173" s="60"/>
    </row>
    <row r="174" spans="2:9" x14ac:dyDescent="0.25">
      <c r="B174" s="59"/>
      <c r="C174" s="59"/>
      <c r="D174" s="59"/>
      <c r="E174" s="59"/>
      <c r="F174" s="59"/>
      <c r="G174" s="60"/>
      <c r="H174" s="60"/>
      <c r="I174" s="60"/>
    </row>
    <row r="175" spans="2:9" x14ac:dyDescent="0.25">
      <c r="B175" s="59"/>
      <c r="C175" s="59"/>
      <c r="D175" s="59"/>
      <c r="E175" s="59"/>
      <c r="F175" s="59"/>
      <c r="G175" s="60"/>
      <c r="H175" s="60"/>
      <c r="I175" s="60"/>
    </row>
    <row r="176" spans="2:9" x14ac:dyDescent="0.25">
      <c r="B176" s="59"/>
      <c r="C176" s="59"/>
      <c r="D176" s="59"/>
      <c r="E176" s="59"/>
      <c r="F176" s="59"/>
      <c r="G176" s="60"/>
      <c r="H176" s="60"/>
      <c r="I176" s="60"/>
    </row>
    <row r="177" spans="2:9" x14ac:dyDescent="0.25">
      <c r="B177" s="59"/>
      <c r="C177" s="59"/>
      <c r="D177" s="59"/>
      <c r="E177" s="59"/>
      <c r="F177" s="59"/>
      <c r="G177" s="60"/>
      <c r="H177" s="60"/>
      <c r="I177" s="60"/>
    </row>
    <row r="178" spans="2:9" x14ac:dyDescent="0.25">
      <c r="B178" s="59"/>
      <c r="C178" s="59"/>
      <c r="D178" s="59"/>
      <c r="E178" s="59"/>
      <c r="F178" s="59"/>
      <c r="G178" s="60"/>
      <c r="H178" s="60"/>
      <c r="I178" s="60"/>
    </row>
    <row r="179" spans="2:9" x14ac:dyDescent="0.25">
      <c r="B179" s="59"/>
      <c r="C179" s="59"/>
      <c r="D179" s="59"/>
      <c r="E179" s="59"/>
      <c r="F179" s="59"/>
      <c r="G179" s="60"/>
      <c r="H179" s="60"/>
      <c r="I179" s="60"/>
    </row>
    <row r="180" spans="2:9" x14ac:dyDescent="0.25">
      <c r="B180" s="59"/>
      <c r="C180" s="59"/>
      <c r="D180" s="59"/>
      <c r="E180" s="59"/>
      <c r="F180" s="59"/>
      <c r="G180" s="60"/>
      <c r="H180" s="60"/>
      <c r="I180" s="60"/>
    </row>
    <row r="181" spans="2:9" x14ac:dyDescent="0.25">
      <c r="B181" s="59"/>
      <c r="C181" s="59"/>
      <c r="D181" s="59"/>
      <c r="E181" s="59"/>
      <c r="F181" s="59"/>
      <c r="G181" s="60"/>
      <c r="H181" s="60"/>
      <c r="I181" s="60"/>
    </row>
    <row r="182" spans="2:9" x14ac:dyDescent="0.25">
      <c r="B182" s="59"/>
      <c r="C182" s="59"/>
      <c r="D182" s="59"/>
      <c r="E182" s="59"/>
      <c r="F182" s="59"/>
      <c r="G182" s="60"/>
      <c r="H182" s="60"/>
      <c r="I182" s="60"/>
    </row>
    <row r="183" spans="2:9" x14ac:dyDescent="0.25">
      <c r="B183" s="59"/>
      <c r="C183" s="59"/>
      <c r="D183" s="59"/>
      <c r="E183" s="59"/>
      <c r="F183" s="59"/>
      <c r="G183" s="60"/>
      <c r="H183" s="60"/>
      <c r="I183" s="60"/>
    </row>
    <row r="184" spans="2:9" x14ac:dyDescent="0.25">
      <c r="B184" s="59"/>
      <c r="C184" s="59"/>
      <c r="D184" s="59"/>
      <c r="E184" s="59"/>
      <c r="F184" s="59"/>
      <c r="G184" s="60"/>
      <c r="H184" s="60"/>
      <c r="I184" s="60"/>
    </row>
    <row r="185" spans="2:9" x14ac:dyDescent="0.25">
      <c r="B185" s="59"/>
      <c r="C185" s="59"/>
      <c r="D185" s="59"/>
      <c r="E185" s="59"/>
      <c r="F185" s="59"/>
      <c r="G185" s="60"/>
      <c r="H185" s="60"/>
      <c r="I185" s="60"/>
    </row>
    <row r="186" spans="2:9" x14ac:dyDescent="0.25">
      <c r="B186" s="59"/>
      <c r="C186" s="59"/>
      <c r="D186" s="59"/>
      <c r="E186" s="59"/>
      <c r="F186" s="59"/>
      <c r="G186" s="60"/>
      <c r="H186" s="60"/>
      <c r="I186" s="60"/>
    </row>
    <row r="187" spans="2:9" x14ac:dyDescent="0.25">
      <c r="B187" s="59"/>
      <c r="C187" s="59"/>
      <c r="D187" s="59"/>
      <c r="E187" s="59"/>
      <c r="F187" s="59"/>
      <c r="G187" s="60"/>
      <c r="H187" s="60"/>
      <c r="I187" s="60"/>
    </row>
    <row r="188" spans="2:9" x14ac:dyDescent="0.25">
      <c r="B188" s="59"/>
      <c r="C188" s="59"/>
      <c r="D188" s="59"/>
      <c r="E188" s="59"/>
      <c r="F188" s="59"/>
      <c r="G188" s="60"/>
      <c r="H188" s="60"/>
      <c r="I188" s="60"/>
    </row>
    <row r="189" spans="2:9" x14ac:dyDescent="0.25">
      <c r="B189" s="59"/>
      <c r="C189" s="59"/>
      <c r="D189" s="59"/>
      <c r="E189" s="59"/>
      <c r="F189" s="59"/>
      <c r="G189" s="60"/>
      <c r="H189" s="60"/>
      <c r="I189" s="60"/>
    </row>
    <row r="190" spans="2:9" x14ac:dyDescent="0.25">
      <c r="B190" s="59"/>
      <c r="C190" s="59"/>
      <c r="D190" s="59"/>
      <c r="E190" s="59"/>
      <c r="F190" s="59"/>
      <c r="G190" s="60"/>
      <c r="H190" s="60"/>
      <c r="I190" s="60"/>
    </row>
    <row r="191" spans="2:9" x14ac:dyDescent="0.25">
      <c r="B191" s="59"/>
      <c r="C191" s="59"/>
      <c r="D191" s="59"/>
      <c r="E191" s="59"/>
      <c r="F191" s="59"/>
      <c r="G191" s="60"/>
      <c r="H191" s="60"/>
      <c r="I191" s="60"/>
    </row>
    <row r="192" spans="2:9" x14ac:dyDescent="0.25">
      <c r="B192" s="59"/>
      <c r="C192" s="59"/>
      <c r="D192" s="59"/>
      <c r="E192" s="59"/>
      <c r="F192" s="59"/>
      <c r="G192" s="60"/>
      <c r="H192" s="60"/>
      <c r="I192" s="60"/>
    </row>
    <row r="193" spans="2:9" x14ac:dyDescent="0.25">
      <c r="B193" s="59"/>
      <c r="C193" s="59"/>
      <c r="D193" s="59"/>
      <c r="E193" s="59"/>
      <c r="F193" s="59"/>
      <c r="G193" s="60"/>
      <c r="H193" s="60"/>
      <c r="I193" s="60"/>
    </row>
    <row r="194" spans="2:9" x14ac:dyDescent="0.25">
      <c r="B194" s="59"/>
      <c r="C194" s="59"/>
      <c r="D194" s="59"/>
      <c r="E194" s="59"/>
      <c r="F194" s="59"/>
      <c r="G194" s="60"/>
      <c r="H194" s="60"/>
      <c r="I194" s="60"/>
    </row>
    <row r="195" spans="2:9" x14ac:dyDescent="0.25">
      <c r="B195" s="59"/>
      <c r="C195" s="59"/>
      <c r="D195" s="59"/>
      <c r="E195" s="59"/>
      <c r="F195" s="59"/>
      <c r="G195" s="60"/>
      <c r="H195" s="60"/>
      <c r="I195" s="60"/>
    </row>
    <row r="196" spans="2:9" x14ac:dyDescent="0.25">
      <c r="B196" s="59"/>
      <c r="C196" s="59"/>
      <c r="D196" s="59"/>
      <c r="E196" s="59"/>
      <c r="F196" s="59"/>
      <c r="G196" s="60"/>
      <c r="H196" s="60"/>
      <c r="I196" s="60"/>
    </row>
    <row r="197" spans="2:9" x14ac:dyDescent="0.25">
      <c r="B197" s="59"/>
      <c r="C197" s="59"/>
      <c r="D197" s="59"/>
      <c r="E197" s="59"/>
      <c r="F197" s="59"/>
      <c r="G197" s="60"/>
      <c r="H197" s="60"/>
      <c r="I197" s="60"/>
    </row>
    <row r="198" spans="2:9" x14ac:dyDescent="0.25">
      <c r="B198" s="59"/>
      <c r="C198" s="59"/>
      <c r="D198" s="59"/>
      <c r="E198" s="59"/>
      <c r="F198" s="59"/>
      <c r="G198" s="60"/>
      <c r="H198" s="60"/>
      <c r="I198" s="60"/>
    </row>
    <row r="199" spans="2:9" x14ac:dyDescent="0.25">
      <c r="B199" s="59"/>
      <c r="C199" s="59"/>
      <c r="D199" s="59"/>
      <c r="E199" s="59"/>
      <c r="F199" s="59"/>
      <c r="G199" s="60"/>
      <c r="H199" s="60"/>
      <c r="I199" s="60"/>
    </row>
    <row r="200" spans="2:9" x14ac:dyDescent="0.25">
      <c r="B200" s="59"/>
      <c r="C200" s="59"/>
      <c r="D200" s="59"/>
      <c r="E200" s="59"/>
      <c r="F200" s="59"/>
      <c r="G200" s="60"/>
      <c r="H200" s="60"/>
      <c r="I200" s="60"/>
    </row>
    <row r="201" spans="2:9" x14ac:dyDescent="0.25">
      <c r="B201" s="59"/>
      <c r="C201" s="59"/>
      <c r="D201" s="59"/>
      <c r="E201" s="59"/>
      <c r="F201" s="59"/>
      <c r="G201" s="60"/>
      <c r="H201" s="60"/>
      <c r="I201" s="60"/>
    </row>
    <row r="202" spans="2:9" x14ac:dyDescent="0.25">
      <c r="B202" s="59"/>
      <c r="C202" s="59"/>
      <c r="D202" s="59"/>
      <c r="E202" s="59"/>
      <c r="F202" s="59"/>
      <c r="G202" s="60"/>
      <c r="H202" s="60"/>
      <c r="I202" s="60"/>
    </row>
    <row r="203" spans="2:9" x14ac:dyDescent="0.25">
      <c r="B203" s="59"/>
      <c r="C203" s="59"/>
      <c r="D203" s="59"/>
      <c r="E203" s="59"/>
      <c r="F203" s="59"/>
      <c r="G203" s="60"/>
      <c r="H203" s="60"/>
      <c r="I203" s="60"/>
    </row>
    <row r="204" spans="2:9" x14ac:dyDescent="0.25">
      <c r="B204" s="59"/>
      <c r="C204" s="59"/>
      <c r="D204" s="59"/>
      <c r="E204" s="59"/>
      <c r="F204" s="59"/>
      <c r="G204" s="60"/>
      <c r="H204" s="60"/>
      <c r="I204" s="60"/>
    </row>
    <row r="205" spans="2:9" x14ac:dyDescent="0.25">
      <c r="B205" s="59"/>
      <c r="C205" s="59"/>
      <c r="D205" s="59"/>
      <c r="E205" s="59"/>
      <c r="F205" s="59"/>
      <c r="G205" s="60"/>
      <c r="H205" s="60"/>
      <c r="I205" s="60"/>
    </row>
    <row r="206" spans="2:9" x14ac:dyDescent="0.25">
      <c r="B206" s="59"/>
      <c r="C206" s="59"/>
      <c r="D206" s="59"/>
      <c r="E206" s="59"/>
      <c r="F206" s="59"/>
      <c r="G206" s="60"/>
      <c r="H206" s="60"/>
      <c r="I206" s="60"/>
    </row>
    <row r="207" spans="2:9" x14ac:dyDescent="0.25">
      <c r="B207" s="59"/>
      <c r="C207" s="59"/>
      <c r="D207" s="59"/>
      <c r="E207" s="59"/>
      <c r="F207" s="59"/>
      <c r="G207" s="60"/>
      <c r="H207" s="60"/>
      <c r="I207" s="60"/>
    </row>
    <row r="208" spans="2:9" x14ac:dyDescent="0.25">
      <c r="B208" s="59"/>
      <c r="C208" s="59"/>
      <c r="D208" s="59"/>
      <c r="E208" s="59"/>
      <c r="F208" s="59"/>
      <c r="G208" s="60"/>
      <c r="H208" s="60"/>
      <c r="I208" s="60"/>
    </row>
    <row r="209" spans="2:9" x14ac:dyDescent="0.25">
      <c r="B209" s="59"/>
      <c r="C209" s="59"/>
      <c r="D209" s="59"/>
      <c r="E209" s="59"/>
      <c r="F209" s="59"/>
      <c r="G209" s="60"/>
      <c r="H209" s="60"/>
      <c r="I209" s="60"/>
    </row>
    <row r="210" spans="2:9" x14ac:dyDescent="0.25">
      <c r="B210" s="59"/>
      <c r="C210" s="59"/>
      <c r="D210" s="59"/>
      <c r="E210" s="59"/>
      <c r="F210" s="59"/>
      <c r="G210" s="60"/>
      <c r="H210" s="60"/>
      <c r="I210" s="60"/>
    </row>
    <row r="211" spans="2:9" x14ac:dyDescent="0.25">
      <c r="B211" s="59"/>
      <c r="C211" s="59"/>
      <c r="D211" s="59"/>
      <c r="E211" s="59"/>
      <c r="F211" s="59"/>
      <c r="G211" s="60"/>
      <c r="H211" s="60"/>
      <c r="I211" s="60"/>
    </row>
    <row r="212" spans="2:9" x14ac:dyDescent="0.25">
      <c r="B212" s="59"/>
      <c r="C212" s="59"/>
      <c r="D212" s="59"/>
      <c r="E212" s="59"/>
      <c r="F212" s="59"/>
      <c r="G212" s="60"/>
      <c r="H212" s="60"/>
      <c r="I212" s="60"/>
    </row>
    <row r="213" spans="2:9" x14ac:dyDescent="0.25">
      <c r="B213" s="59"/>
      <c r="C213" s="59"/>
      <c r="D213" s="59"/>
      <c r="E213" s="59"/>
      <c r="F213" s="59"/>
      <c r="G213" s="60"/>
      <c r="H213" s="60"/>
      <c r="I213" s="60"/>
    </row>
    <row r="214" spans="2:9" x14ac:dyDescent="0.25">
      <c r="B214" s="59"/>
      <c r="C214" s="59"/>
      <c r="D214" s="59"/>
      <c r="E214" s="59"/>
      <c r="F214" s="59"/>
      <c r="G214" s="60"/>
      <c r="H214" s="60"/>
      <c r="I214" s="60"/>
    </row>
    <row r="215" spans="2:9" x14ac:dyDescent="0.25">
      <c r="B215" s="59"/>
      <c r="C215" s="59"/>
      <c r="D215" s="59"/>
      <c r="E215" s="59"/>
      <c r="F215" s="59"/>
      <c r="G215" s="60"/>
      <c r="H215" s="60"/>
      <c r="I215" s="60"/>
    </row>
    <row r="216" spans="2:9" x14ac:dyDescent="0.25">
      <c r="B216" s="59"/>
      <c r="C216" s="59"/>
      <c r="D216" s="59"/>
      <c r="E216" s="59"/>
      <c r="F216" s="59"/>
      <c r="G216" s="60"/>
      <c r="H216" s="60"/>
      <c r="I216" s="60"/>
    </row>
    <row r="217" spans="2:9" x14ac:dyDescent="0.25">
      <c r="B217" s="59"/>
      <c r="C217" s="59"/>
      <c r="D217" s="59"/>
      <c r="E217" s="59"/>
      <c r="F217" s="59"/>
      <c r="G217" s="60"/>
      <c r="H217" s="60"/>
      <c r="I217" s="60"/>
    </row>
    <row r="218" spans="2:9" x14ac:dyDescent="0.25">
      <c r="B218" s="59"/>
      <c r="C218" s="59"/>
      <c r="D218" s="59"/>
      <c r="E218" s="59"/>
      <c r="F218" s="59"/>
      <c r="G218" s="60"/>
      <c r="H218" s="60"/>
      <c r="I218" s="60"/>
    </row>
    <row r="219" spans="2:9" x14ac:dyDescent="0.25">
      <c r="B219" s="59"/>
      <c r="C219" s="59"/>
      <c r="D219" s="59"/>
      <c r="E219" s="59"/>
      <c r="F219" s="59"/>
      <c r="G219" s="60"/>
      <c r="H219" s="60"/>
      <c r="I219" s="60"/>
    </row>
    <row r="220" spans="2:9" x14ac:dyDescent="0.25">
      <c r="B220" s="59"/>
      <c r="C220" s="59"/>
      <c r="D220" s="59"/>
      <c r="E220" s="59"/>
      <c r="F220" s="59"/>
      <c r="G220" s="60"/>
      <c r="H220" s="60"/>
      <c r="I220" s="60"/>
    </row>
    <row r="221" spans="2:9" x14ac:dyDescent="0.25">
      <c r="B221" s="59"/>
      <c r="C221" s="59"/>
      <c r="D221" s="59"/>
      <c r="E221" s="59"/>
      <c r="F221" s="59"/>
      <c r="G221" s="60"/>
      <c r="H221" s="60"/>
      <c r="I221" s="60"/>
    </row>
    <row r="222" spans="2:9" x14ac:dyDescent="0.25">
      <c r="B222" s="59"/>
      <c r="C222" s="59"/>
      <c r="D222" s="59"/>
      <c r="E222" s="59"/>
      <c r="F222" s="59"/>
      <c r="G222" s="60"/>
      <c r="H222" s="60"/>
      <c r="I222" s="60"/>
    </row>
    <row r="223" spans="2:9" x14ac:dyDescent="0.25">
      <c r="B223" s="59"/>
      <c r="C223" s="59"/>
      <c r="D223" s="59"/>
      <c r="E223" s="59"/>
      <c r="F223" s="59"/>
      <c r="G223" s="60"/>
      <c r="H223" s="60"/>
      <c r="I223" s="60"/>
    </row>
    <row r="224" spans="2:9" x14ac:dyDescent="0.25">
      <c r="B224" s="59"/>
      <c r="C224" s="59"/>
      <c r="D224" s="59"/>
      <c r="E224" s="59"/>
      <c r="F224" s="59"/>
      <c r="G224" s="60"/>
      <c r="H224" s="60"/>
      <c r="I224" s="60"/>
    </row>
    <row r="225" spans="2:9" x14ac:dyDescent="0.25">
      <c r="B225" s="59"/>
      <c r="C225" s="59"/>
      <c r="D225" s="59"/>
      <c r="E225" s="59"/>
      <c r="F225" s="59"/>
      <c r="G225" s="60"/>
      <c r="H225" s="60"/>
      <c r="I225" s="60"/>
    </row>
    <row r="226" spans="2:9" x14ac:dyDescent="0.25">
      <c r="B226" s="59"/>
      <c r="C226" s="59"/>
      <c r="D226" s="59"/>
      <c r="E226" s="59"/>
      <c r="F226" s="59"/>
      <c r="G226" s="60"/>
      <c r="H226" s="60"/>
      <c r="I226" s="60"/>
    </row>
    <row r="227" spans="2:9" x14ac:dyDescent="0.25">
      <c r="B227" s="59"/>
      <c r="C227" s="59"/>
      <c r="D227" s="59"/>
      <c r="E227" s="59"/>
      <c r="F227" s="59"/>
      <c r="G227" s="60"/>
      <c r="H227" s="60"/>
      <c r="I227" s="60"/>
    </row>
    <row r="228" spans="2:9" x14ac:dyDescent="0.25">
      <c r="B228" s="59"/>
      <c r="C228" s="59"/>
      <c r="D228" s="59"/>
      <c r="E228" s="59"/>
      <c r="F228" s="59"/>
      <c r="G228" s="60"/>
      <c r="H228" s="60"/>
      <c r="I228" s="60"/>
    </row>
    <row r="229" spans="2:9" x14ac:dyDescent="0.25">
      <c r="B229" s="59"/>
      <c r="C229" s="59"/>
      <c r="D229" s="59"/>
      <c r="E229" s="59"/>
      <c r="F229" s="59"/>
      <c r="G229" s="60"/>
      <c r="H229" s="60"/>
      <c r="I229" s="60"/>
    </row>
    <row r="230" spans="2:9" x14ac:dyDescent="0.25">
      <c r="B230" s="59"/>
      <c r="C230" s="59"/>
      <c r="D230" s="59"/>
      <c r="E230" s="59"/>
      <c r="F230" s="59"/>
      <c r="G230" s="60"/>
      <c r="H230" s="60"/>
      <c r="I230" s="60"/>
    </row>
    <row r="231" spans="2:9" x14ac:dyDescent="0.25">
      <c r="B231" s="59"/>
      <c r="C231" s="59"/>
      <c r="D231" s="59"/>
      <c r="E231" s="59"/>
      <c r="F231" s="59"/>
      <c r="G231" s="60"/>
      <c r="H231" s="60"/>
      <c r="I231" s="60"/>
    </row>
    <row r="232" spans="2:9" x14ac:dyDescent="0.25">
      <c r="B232" s="59"/>
      <c r="C232" s="59"/>
      <c r="D232" s="59"/>
      <c r="E232" s="59"/>
      <c r="F232" s="59"/>
      <c r="G232" s="60"/>
      <c r="H232" s="60"/>
      <c r="I232" s="60"/>
    </row>
    <row r="233" spans="2:9" x14ac:dyDescent="0.25">
      <c r="B233" s="59"/>
      <c r="C233" s="59"/>
      <c r="D233" s="59"/>
      <c r="E233" s="59"/>
      <c r="F233" s="59"/>
      <c r="G233" s="60"/>
      <c r="H233" s="60"/>
      <c r="I233" s="60"/>
    </row>
    <row r="234" spans="2:9" x14ac:dyDescent="0.25">
      <c r="B234" s="59"/>
      <c r="C234" s="59"/>
      <c r="D234" s="59"/>
      <c r="E234" s="59"/>
      <c r="F234" s="59"/>
      <c r="G234" s="60"/>
      <c r="H234" s="60"/>
      <c r="I234" s="60"/>
    </row>
    <row r="235" spans="2:9" x14ac:dyDescent="0.25">
      <c r="B235" s="59"/>
      <c r="C235" s="59"/>
      <c r="D235" s="59"/>
      <c r="E235" s="59"/>
      <c r="F235" s="59"/>
      <c r="G235" s="60"/>
      <c r="H235" s="60"/>
      <c r="I235" s="60"/>
    </row>
    <row r="236" spans="2:9" x14ac:dyDescent="0.25">
      <c r="B236" s="59"/>
      <c r="C236" s="59"/>
      <c r="D236" s="59"/>
      <c r="E236" s="59"/>
      <c r="F236" s="59"/>
      <c r="G236" s="60"/>
      <c r="H236" s="60"/>
      <c r="I236" s="60"/>
    </row>
    <row r="237" spans="2:9" x14ac:dyDescent="0.25">
      <c r="B237" s="59"/>
      <c r="C237" s="59"/>
      <c r="D237" s="59"/>
      <c r="E237" s="59"/>
      <c r="F237" s="59"/>
      <c r="G237" s="60"/>
      <c r="H237" s="60"/>
      <c r="I237" s="60"/>
    </row>
    <row r="238" spans="2:9" x14ac:dyDescent="0.25">
      <c r="B238" s="59"/>
      <c r="C238" s="59"/>
      <c r="D238" s="59"/>
      <c r="E238" s="59"/>
      <c r="F238" s="59"/>
      <c r="G238" s="60"/>
      <c r="H238" s="60"/>
      <c r="I238" s="60"/>
    </row>
    <row r="239" spans="2:9" x14ac:dyDescent="0.25">
      <c r="B239" s="59"/>
      <c r="C239" s="59"/>
      <c r="D239" s="59"/>
      <c r="E239" s="59"/>
      <c r="F239" s="59"/>
      <c r="G239" s="60"/>
      <c r="H239" s="60"/>
      <c r="I239" s="60"/>
    </row>
    <row r="240" spans="2:9" x14ac:dyDescent="0.25">
      <c r="B240" s="59"/>
      <c r="C240" s="59"/>
      <c r="D240" s="59"/>
      <c r="E240" s="59"/>
      <c r="F240" s="59"/>
      <c r="G240" s="60"/>
      <c r="H240" s="60"/>
      <c r="I240" s="60"/>
    </row>
    <row r="241" spans="2:9" x14ac:dyDescent="0.25">
      <c r="B241" s="59"/>
      <c r="C241" s="59"/>
      <c r="D241" s="59"/>
      <c r="E241" s="59"/>
      <c r="F241" s="59"/>
      <c r="G241" s="60"/>
      <c r="H241" s="60"/>
      <c r="I241" s="60"/>
    </row>
    <row r="242" spans="2:9" x14ac:dyDescent="0.25">
      <c r="B242" s="59"/>
      <c r="C242" s="59"/>
      <c r="D242" s="59"/>
      <c r="E242" s="59"/>
      <c r="F242" s="59"/>
      <c r="G242" s="60"/>
      <c r="H242" s="60"/>
      <c r="I242" s="60"/>
    </row>
    <row r="243" spans="2:9" x14ac:dyDescent="0.25">
      <c r="B243" s="59"/>
      <c r="C243" s="59"/>
      <c r="D243" s="59"/>
      <c r="E243" s="59"/>
      <c r="F243" s="59"/>
      <c r="G243" s="60"/>
      <c r="H243" s="60"/>
      <c r="I243" s="60"/>
    </row>
    <row r="244" spans="2:9" x14ac:dyDescent="0.25">
      <c r="B244" s="59"/>
      <c r="C244" s="59"/>
      <c r="D244" s="59"/>
      <c r="E244" s="59"/>
      <c r="F244" s="59"/>
      <c r="G244" s="60"/>
      <c r="H244" s="60"/>
      <c r="I244" s="60"/>
    </row>
    <row r="245" spans="2:9" x14ac:dyDescent="0.25">
      <c r="B245" s="59"/>
      <c r="C245" s="59"/>
      <c r="D245" s="59"/>
      <c r="E245" s="59"/>
      <c r="F245" s="59"/>
      <c r="G245" s="60"/>
      <c r="H245" s="60"/>
      <c r="I245" s="60"/>
    </row>
    <row r="246" spans="2:9" x14ac:dyDescent="0.25">
      <c r="B246" s="59"/>
      <c r="C246" s="59"/>
      <c r="D246" s="59"/>
      <c r="E246" s="59"/>
      <c r="F246" s="59"/>
      <c r="G246" s="60"/>
      <c r="H246" s="60"/>
      <c r="I246" s="60"/>
    </row>
    <row r="247" spans="2:9" x14ac:dyDescent="0.25">
      <c r="B247" s="59"/>
      <c r="C247" s="59"/>
      <c r="D247" s="59"/>
      <c r="E247" s="59"/>
      <c r="F247" s="59"/>
      <c r="G247" s="60"/>
      <c r="H247" s="60"/>
      <c r="I247" s="60"/>
    </row>
    <row r="248" spans="2:9" x14ac:dyDescent="0.25">
      <c r="B248" s="59"/>
      <c r="C248" s="59"/>
      <c r="D248" s="59"/>
      <c r="E248" s="59"/>
      <c r="F248" s="59"/>
      <c r="G248" s="60"/>
      <c r="H248" s="60"/>
      <c r="I248" s="60"/>
    </row>
    <row r="249" spans="2:9" x14ac:dyDescent="0.25">
      <c r="B249" s="59"/>
      <c r="C249" s="59"/>
      <c r="D249" s="59"/>
      <c r="E249" s="59"/>
      <c r="F249" s="59"/>
      <c r="G249" s="60"/>
      <c r="H249" s="60"/>
      <c r="I249" s="60"/>
    </row>
    <row r="250" spans="2:9" x14ac:dyDescent="0.25">
      <c r="B250" s="59"/>
      <c r="C250" s="59"/>
      <c r="D250" s="59"/>
      <c r="E250" s="59"/>
      <c r="F250" s="59"/>
      <c r="G250" s="60"/>
      <c r="H250" s="60"/>
      <c r="I250" s="60"/>
    </row>
    <row r="251" spans="2:9" x14ac:dyDescent="0.25">
      <c r="B251" s="59"/>
      <c r="C251" s="59"/>
      <c r="D251" s="59"/>
      <c r="E251" s="59"/>
      <c r="F251" s="59"/>
      <c r="G251" s="60"/>
      <c r="H251" s="60"/>
      <c r="I251" s="60"/>
    </row>
    <row r="252" spans="2:9" x14ac:dyDescent="0.25">
      <c r="B252" s="59"/>
      <c r="C252" s="59"/>
      <c r="D252" s="59"/>
      <c r="E252" s="59"/>
      <c r="F252" s="59"/>
      <c r="G252" s="60"/>
      <c r="H252" s="60"/>
      <c r="I252" s="60"/>
    </row>
    <row r="253" spans="2:9" x14ac:dyDescent="0.25">
      <c r="B253" s="59"/>
      <c r="C253" s="59"/>
      <c r="D253" s="59"/>
      <c r="E253" s="59"/>
      <c r="F253" s="59"/>
      <c r="G253" s="60"/>
      <c r="H253" s="60"/>
      <c r="I253" s="60"/>
    </row>
    <row r="254" spans="2:9" x14ac:dyDescent="0.25">
      <c r="B254" s="59"/>
      <c r="C254" s="59"/>
      <c r="D254" s="59"/>
      <c r="E254" s="59"/>
      <c r="F254" s="59"/>
      <c r="G254" s="60"/>
      <c r="H254" s="60"/>
      <c r="I254" s="60"/>
    </row>
    <row r="255" spans="2:9" x14ac:dyDescent="0.25">
      <c r="B255" s="59"/>
      <c r="C255" s="59"/>
      <c r="D255" s="59"/>
      <c r="E255" s="59"/>
      <c r="F255" s="59"/>
      <c r="G255" s="60"/>
      <c r="H255" s="60"/>
      <c r="I255" s="60"/>
    </row>
    <row r="256" spans="2:9" x14ac:dyDescent="0.25">
      <c r="B256" s="59"/>
      <c r="C256" s="59"/>
      <c r="D256" s="59"/>
      <c r="E256" s="59"/>
      <c r="F256" s="59"/>
      <c r="G256" s="60"/>
      <c r="H256" s="60"/>
      <c r="I256" s="60"/>
    </row>
    <row r="257" spans="2:9" x14ac:dyDescent="0.25">
      <c r="B257" s="59"/>
      <c r="C257" s="59"/>
      <c r="D257" s="59"/>
      <c r="E257" s="59"/>
      <c r="F257" s="59"/>
      <c r="G257" s="60"/>
      <c r="H257" s="60"/>
      <c r="I257" s="60"/>
    </row>
    <row r="258" spans="2:9" x14ac:dyDescent="0.25">
      <c r="B258" s="59"/>
      <c r="C258" s="59"/>
      <c r="D258" s="59"/>
      <c r="E258" s="59"/>
      <c r="F258" s="59"/>
      <c r="G258" s="60"/>
      <c r="H258" s="60"/>
      <c r="I258" s="60"/>
    </row>
    <row r="259" spans="2:9" x14ac:dyDescent="0.25">
      <c r="B259" s="59"/>
      <c r="C259" s="59"/>
      <c r="D259" s="59"/>
      <c r="E259" s="59"/>
      <c r="F259" s="59"/>
      <c r="G259" s="60"/>
      <c r="H259" s="60"/>
      <c r="I259" s="60"/>
    </row>
    <row r="260" spans="2:9" x14ac:dyDescent="0.25">
      <c r="B260" s="59"/>
      <c r="C260" s="59"/>
      <c r="D260" s="59"/>
      <c r="E260" s="59"/>
      <c r="F260" s="59"/>
      <c r="G260" s="60"/>
      <c r="H260" s="60"/>
      <c r="I260" s="60"/>
    </row>
    <row r="261" spans="2:9" x14ac:dyDescent="0.25">
      <c r="B261" s="59"/>
      <c r="C261" s="59"/>
      <c r="D261" s="59"/>
      <c r="E261" s="59"/>
      <c r="F261" s="59"/>
      <c r="G261" s="60"/>
      <c r="H261" s="60"/>
      <c r="I261" s="60"/>
    </row>
    <row r="262" spans="2:9" x14ac:dyDescent="0.25">
      <c r="B262" s="59"/>
      <c r="C262" s="59"/>
      <c r="D262" s="59"/>
      <c r="E262" s="59"/>
      <c r="F262" s="59"/>
      <c r="G262" s="60"/>
      <c r="H262" s="60"/>
      <c r="I262" s="60"/>
    </row>
    <row r="263" spans="2:9" x14ac:dyDescent="0.25">
      <c r="B263" s="59"/>
      <c r="C263" s="59"/>
      <c r="D263" s="59"/>
      <c r="E263" s="59"/>
      <c r="F263" s="59"/>
      <c r="G263" s="60"/>
      <c r="H263" s="60"/>
      <c r="I263" s="60"/>
    </row>
    <row r="264" spans="2:9" x14ac:dyDescent="0.25">
      <c r="B264" s="59"/>
      <c r="C264" s="59"/>
      <c r="D264" s="59"/>
      <c r="E264" s="59"/>
      <c r="F264" s="59"/>
      <c r="G264" s="60"/>
      <c r="H264" s="60"/>
      <c r="I264" s="60"/>
    </row>
    <row r="265" spans="2:9" x14ac:dyDescent="0.25">
      <c r="B265" s="59"/>
      <c r="C265" s="59"/>
      <c r="D265" s="59"/>
      <c r="E265" s="59"/>
      <c r="F265" s="59"/>
      <c r="G265" s="60"/>
      <c r="H265" s="60"/>
      <c r="I265" s="60"/>
    </row>
    <row r="266" spans="2:9" x14ac:dyDescent="0.25">
      <c r="B266" s="59"/>
      <c r="C266" s="59"/>
      <c r="D266" s="59"/>
      <c r="E266" s="59"/>
      <c r="F266" s="59"/>
      <c r="G266" s="60"/>
      <c r="H266" s="60"/>
      <c r="I266" s="60"/>
    </row>
    <row r="267" spans="2:9" x14ac:dyDescent="0.25">
      <c r="B267" s="59"/>
      <c r="C267" s="59"/>
      <c r="D267" s="59"/>
      <c r="E267" s="59"/>
      <c r="F267" s="59"/>
      <c r="G267" s="60"/>
      <c r="H267" s="60"/>
      <c r="I267" s="60"/>
    </row>
    <row r="268" spans="2:9" x14ac:dyDescent="0.25">
      <c r="B268" s="59"/>
      <c r="C268" s="59"/>
      <c r="D268" s="59"/>
      <c r="E268" s="59"/>
      <c r="F268" s="59"/>
      <c r="G268" s="60"/>
      <c r="H268" s="60"/>
      <c r="I268" s="60"/>
    </row>
    <row r="269" spans="2:9" x14ac:dyDescent="0.25">
      <c r="B269" s="59"/>
      <c r="C269" s="59"/>
      <c r="D269" s="59"/>
      <c r="E269" s="59"/>
      <c r="F269" s="59"/>
      <c r="G269" s="60"/>
      <c r="H269" s="60"/>
      <c r="I269" s="60"/>
    </row>
    <row r="270" spans="2:9" x14ac:dyDescent="0.25">
      <c r="B270" s="59"/>
      <c r="C270" s="59"/>
      <c r="D270" s="59"/>
      <c r="E270" s="59"/>
      <c r="F270" s="59"/>
      <c r="G270" s="60"/>
      <c r="H270" s="60"/>
      <c r="I270" s="60"/>
    </row>
    <row r="271" spans="2:9" x14ac:dyDescent="0.25">
      <c r="B271" s="59"/>
      <c r="C271" s="59"/>
      <c r="D271" s="59"/>
      <c r="E271" s="59"/>
      <c r="F271" s="59"/>
      <c r="G271" s="60"/>
      <c r="H271" s="60"/>
      <c r="I271" s="60"/>
    </row>
    <row r="272" spans="2:9" x14ac:dyDescent="0.25">
      <c r="B272" s="59"/>
      <c r="C272" s="59"/>
      <c r="D272" s="59"/>
      <c r="E272" s="59"/>
      <c r="F272" s="59"/>
      <c r="G272" s="60"/>
      <c r="H272" s="60"/>
      <c r="I272" s="60"/>
    </row>
    <row r="273" spans="2:9" x14ac:dyDescent="0.25">
      <c r="B273" s="59"/>
      <c r="C273" s="59"/>
      <c r="D273" s="59"/>
      <c r="E273" s="59"/>
      <c r="F273" s="59"/>
      <c r="G273" s="60"/>
      <c r="H273" s="60"/>
      <c r="I273" s="60"/>
    </row>
    <row r="274" spans="2:9" x14ac:dyDescent="0.25">
      <c r="B274" s="59"/>
      <c r="C274" s="59"/>
      <c r="D274" s="59"/>
      <c r="E274" s="59"/>
      <c r="F274" s="59"/>
      <c r="G274" s="60"/>
      <c r="H274" s="60"/>
      <c r="I274" s="60"/>
    </row>
    <row r="275" spans="2:9" x14ac:dyDescent="0.25">
      <c r="B275" s="59"/>
      <c r="C275" s="59"/>
      <c r="D275" s="59"/>
      <c r="E275" s="59"/>
      <c r="F275" s="59"/>
      <c r="G275" s="60"/>
      <c r="H275" s="60"/>
      <c r="I275" s="60"/>
    </row>
    <row r="276" spans="2:9" x14ac:dyDescent="0.25">
      <c r="B276" s="59"/>
      <c r="C276" s="59"/>
      <c r="D276" s="59"/>
      <c r="E276" s="59"/>
      <c r="F276" s="59"/>
      <c r="G276" s="60"/>
      <c r="H276" s="60"/>
      <c r="I276" s="60"/>
    </row>
    <row r="277" spans="2:9" x14ac:dyDescent="0.25">
      <c r="B277" s="59"/>
      <c r="C277" s="59"/>
      <c r="D277" s="59"/>
      <c r="E277" s="59"/>
      <c r="F277" s="59"/>
      <c r="G277" s="60"/>
      <c r="H277" s="60"/>
      <c r="I277" s="60"/>
    </row>
    <row r="278" spans="2:9" x14ac:dyDescent="0.25">
      <c r="B278" s="59"/>
      <c r="C278" s="59"/>
      <c r="D278" s="59"/>
      <c r="E278" s="59"/>
      <c r="F278" s="59"/>
      <c r="G278" s="60"/>
      <c r="H278" s="60"/>
      <c r="I278" s="60"/>
    </row>
    <row r="279" spans="2:9" x14ac:dyDescent="0.25">
      <c r="B279" s="59"/>
      <c r="C279" s="59"/>
      <c r="D279" s="59"/>
      <c r="E279" s="59"/>
      <c r="F279" s="59"/>
      <c r="G279" s="60"/>
      <c r="H279" s="60"/>
      <c r="I279" s="60"/>
    </row>
    <row r="280" spans="2:9" x14ac:dyDescent="0.25">
      <c r="B280" s="59"/>
      <c r="C280" s="59"/>
      <c r="D280" s="59"/>
      <c r="E280" s="59"/>
      <c r="F280" s="59"/>
      <c r="G280" s="60"/>
      <c r="H280" s="60"/>
      <c r="I280" s="60"/>
    </row>
    <row r="281" spans="2:9" x14ac:dyDescent="0.25">
      <c r="B281" s="59"/>
      <c r="C281" s="59"/>
      <c r="D281" s="59"/>
      <c r="E281" s="59"/>
      <c r="F281" s="59"/>
      <c r="G281" s="60"/>
      <c r="H281" s="60"/>
      <c r="I281" s="60"/>
    </row>
    <row r="282" spans="2:9" x14ac:dyDescent="0.25">
      <c r="B282" s="59"/>
      <c r="C282" s="59"/>
      <c r="D282" s="59"/>
      <c r="E282" s="59"/>
      <c r="F282" s="59"/>
      <c r="G282" s="60"/>
      <c r="H282" s="60"/>
      <c r="I282" s="60"/>
    </row>
    <row r="283" spans="2:9" x14ac:dyDescent="0.25">
      <c r="B283" s="59"/>
      <c r="C283" s="59"/>
      <c r="D283" s="59"/>
      <c r="E283" s="59"/>
      <c r="F283" s="59"/>
      <c r="G283" s="60"/>
      <c r="H283" s="60"/>
      <c r="I283" s="60"/>
    </row>
    <row r="284" spans="2:9" x14ac:dyDescent="0.25">
      <c r="B284" s="59"/>
      <c r="C284" s="59"/>
      <c r="D284" s="59"/>
      <c r="E284" s="59"/>
      <c r="F284" s="59"/>
      <c r="G284" s="60"/>
      <c r="H284" s="60"/>
      <c r="I284" s="60"/>
    </row>
    <row r="285" spans="2:9" x14ac:dyDescent="0.25">
      <c r="B285" s="59"/>
      <c r="C285" s="59"/>
      <c r="D285" s="59"/>
      <c r="E285" s="59"/>
      <c r="F285" s="59"/>
      <c r="G285" s="60"/>
      <c r="H285" s="60"/>
      <c r="I285" s="60"/>
    </row>
    <row r="286" spans="2:9" x14ac:dyDescent="0.25">
      <c r="B286" s="59"/>
      <c r="C286" s="59"/>
      <c r="D286" s="59"/>
      <c r="E286" s="59"/>
      <c r="F286" s="59"/>
      <c r="G286" s="60"/>
      <c r="H286" s="60"/>
      <c r="I286" s="60"/>
    </row>
    <row r="287" spans="2:9" x14ac:dyDescent="0.25">
      <c r="B287" s="59"/>
      <c r="C287" s="59"/>
      <c r="D287" s="59"/>
      <c r="E287" s="59"/>
      <c r="F287" s="59"/>
      <c r="G287" s="60"/>
      <c r="H287" s="60"/>
      <c r="I287" s="60"/>
    </row>
    <row r="288" spans="2:9" x14ac:dyDescent="0.25">
      <c r="B288" s="59"/>
      <c r="C288" s="59"/>
      <c r="D288" s="59"/>
      <c r="E288" s="59"/>
      <c r="F288" s="59"/>
      <c r="G288" s="60"/>
      <c r="H288" s="60"/>
      <c r="I288" s="60"/>
    </row>
    <row r="289" spans="2:9" x14ac:dyDescent="0.25">
      <c r="B289" s="59"/>
      <c r="C289" s="59"/>
      <c r="D289" s="59"/>
      <c r="E289" s="59"/>
      <c r="F289" s="59"/>
      <c r="G289" s="60"/>
      <c r="H289" s="60"/>
      <c r="I289" s="60"/>
    </row>
    <row r="290" spans="2:9" x14ac:dyDescent="0.25">
      <c r="B290" s="59"/>
      <c r="C290" s="59"/>
      <c r="D290" s="59"/>
      <c r="E290" s="59"/>
      <c r="F290" s="59"/>
      <c r="G290" s="60"/>
      <c r="H290" s="60"/>
      <c r="I290" s="60"/>
    </row>
    <row r="291" spans="2:9" x14ac:dyDescent="0.25">
      <c r="B291" s="59"/>
      <c r="C291" s="59"/>
      <c r="D291" s="59"/>
      <c r="E291" s="59"/>
      <c r="F291" s="59"/>
      <c r="G291" s="60"/>
      <c r="H291" s="60"/>
      <c r="I291" s="60"/>
    </row>
    <row r="292" spans="2:9" x14ac:dyDescent="0.25">
      <c r="B292" s="59"/>
      <c r="C292" s="59"/>
      <c r="D292" s="59"/>
      <c r="E292" s="59"/>
      <c r="F292" s="59"/>
      <c r="G292" s="60"/>
      <c r="H292" s="60"/>
      <c r="I292" s="60"/>
    </row>
    <row r="293" spans="2:9" x14ac:dyDescent="0.25">
      <c r="B293" s="59"/>
      <c r="C293" s="59"/>
      <c r="D293" s="59"/>
      <c r="E293" s="59"/>
      <c r="F293" s="59"/>
      <c r="G293" s="60"/>
      <c r="H293" s="60"/>
      <c r="I293" s="60"/>
    </row>
    <row r="294" spans="2:9" x14ac:dyDescent="0.25">
      <c r="B294" s="59"/>
      <c r="C294" s="59"/>
      <c r="D294" s="59"/>
      <c r="E294" s="59"/>
      <c r="F294" s="59"/>
      <c r="G294" s="60"/>
      <c r="H294" s="60"/>
      <c r="I294" s="60"/>
    </row>
    <row r="295" spans="2:9" x14ac:dyDescent="0.25">
      <c r="B295" s="59"/>
      <c r="C295" s="59"/>
      <c r="D295" s="59"/>
      <c r="E295" s="59"/>
      <c r="F295" s="59"/>
      <c r="G295" s="60"/>
      <c r="H295" s="60"/>
      <c r="I295" s="60"/>
    </row>
    <row r="296" spans="2:9" x14ac:dyDescent="0.25">
      <c r="B296" s="59"/>
      <c r="C296" s="59"/>
      <c r="D296" s="59"/>
      <c r="E296" s="59"/>
      <c r="F296" s="59"/>
      <c r="G296" s="60"/>
      <c r="H296" s="60"/>
      <c r="I296" s="60"/>
    </row>
    <row r="297" spans="2:9" x14ac:dyDescent="0.25">
      <c r="B297" s="59"/>
      <c r="C297" s="59"/>
      <c r="D297" s="59"/>
      <c r="E297" s="59"/>
      <c r="F297" s="59"/>
      <c r="G297" s="60"/>
      <c r="H297" s="60"/>
      <c r="I297" s="60"/>
    </row>
    <row r="298" spans="2:9" x14ac:dyDescent="0.25">
      <c r="B298" s="59"/>
      <c r="C298" s="59"/>
      <c r="D298" s="59"/>
      <c r="E298" s="59"/>
      <c r="F298" s="59"/>
      <c r="G298" s="60"/>
      <c r="H298" s="60"/>
      <c r="I298" s="60"/>
    </row>
    <row r="299" spans="2:9" x14ac:dyDescent="0.25">
      <c r="B299" s="59"/>
      <c r="C299" s="59"/>
      <c r="D299" s="59"/>
      <c r="E299" s="59"/>
      <c r="F299" s="59"/>
      <c r="G299" s="60"/>
      <c r="H299" s="60"/>
      <c r="I299" s="60"/>
    </row>
    <row r="300" spans="2:9" x14ac:dyDescent="0.25">
      <c r="B300" s="59"/>
      <c r="C300" s="59"/>
      <c r="D300" s="59"/>
      <c r="E300" s="59"/>
      <c r="F300" s="59"/>
      <c r="G300" s="60"/>
      <c r="H300" s="60"/>
      <c r="I300" s="60"/>
    </row>
    <row r="301" spans="2:9" x14ac:dyDescent="0.25">
      <c r="B301" s="59"/>
      <c r="C301" s="59"/>
      <c r="D301" s="59"/>
      <c r="E301" s="59"/>
      <c r="F301" s="59"/>
      <c r="G301" s="60"/>
      <c r="H301" s="60"/>
      <c r="I301" s="60"/>
    </row>
    <row r="302" spans="2:9" x14ac:dyDescent="0.25">
      <c r="B302" s="59"/>
      <c r="C302" s="59"/>
      <c r="D302" s="59"/>
      <c r="E302" s="59"/>
      <c r="F302" s="59"/>
      <c r="G302" s="60"/>
      <c r="H302" s="60"/>
      <c r="I302" s="60"/>
    </row>
    <row r="303" spans="2:9" x14ac:dyDescent="0.25">
      <c r="B303" s="59"/>
      <c r="C303" s="59"/>
      <c r="D303" s="59"/>
      <c r="E303" s="59"/>
      <c r="F303" s="59"/>
      <c r="G303" s="60"/>
      <c r="H303" s="60"/>
      <c r="I303" s="60"/>
    </row>
    <row r="304" spans="2:9" x14ac:dyDescent="0.25">
      <c r="B304" s="59"/>
      <c r="C304" s="59"/>
      <c r="D304" s="59"/>
      <c r="E304" s="59"/>
      <c r="F304" s="59"/>
      <c r="G304" s="60"/>
      <c r="H304" s="60"/>
      <c r="I304" s="60"/>
    </row>
    <row r="305" spans="2:9" x14ac:dyDescent="0.25">
      <c r="B305" s="59"/>
      <c r="C305" s="59"/>
      <c r="D305" s="59"/>
      <c r="E305" s="59"/>
      <c r="F305" s="59"/>
      <c r="G305" s="60"/>
      <c r="H305" s="60"/>
      <c r="I305" s="60"/>
    </row>
    <row r="306" spans="2:9" x14ac:dyDescent="0.25">
      <c r="B306" s="59"/>
      <c r="C306" s="59"/>
      <c r="D306" s="59"/>
      <c r="E306" s="59"/>
      <c r="F306" s="59"/>
      <c r="G306" s="60"/>
      <c r="H306" s="60"/>
      <c r="I306" s="60"/>
    </row>
    <row r="307" spans="2:9" x14ac:dyDescent="0.25">
      <c r="B307" s="59"/>
      <c r="C307" s="59"/>
      <c r="D307" s="59"/>
      <c r="E307" s="59"/>
      <c r="F307" s="59"/>
      <c r="G307" s="60"/>
      <c r="H307" s="60"/>
      <c r="I307" s="60"/>
    </row>
    <row r="308" spans="2:9" x14ac:dyDescent="0.25">
      <c r="B308" s="59"/>
      <c r="C308" s="59"/>
      <c r="D308" s="59"/>
      <c r="E308" s="59"/>
      <c r="F308" s="59"/>
      <c r="G308" s="60"/>
      <c r="H308" s="60"/>
      <c r="I308" s="60"/>
    </row>
    <row r="309" spans="2:9" x14ac:dyDescent="0.25">
      <c r="B309" s="59"/>
      <c r="C309" s="59"/>
      <c r="D309" s="59"/>
      <c r="E309" s="59"/>
      <c r="F309" s="59"/>
      <c r="G309" s="60"/>
      <c r="H309" s="60"/>
      <c r="I309" s="60"/>
    </row>
    <row r="310" spans="2:9" x14ac:dyDescent="0.25">
      <c r="B310" s="59"/>
      <c r="C310" s="59"/>
      <c r="D310" s="59"/>
      <c r="E310" s="59"/>
      <c r="F310" s="59"/>
      <c r="G310" s="60"/>
      <c r="H310" s="60"/>
      <c r="I310" s="60"/>
    </row>
    <row r="311" spans="2:9" x14ac:dyDescent="0.25">
      <c r="B311" s="59"/>
      <c r="C311" s="59"/>
      <c r="D311" s="59"/>
      <c r="E311" s="59"/>
      <c r="F311" s="59"/>
      <c r="G311" s="60"/>
      <c r="H311" s="60"/>
      <c r="I311" s="60"/>
    </row>
    <row r="312" spans="2:9" x14ac:dyDescent="0.25">
      <c r="B312" s="59"/>
      <c r="C312" s="59"/>
      <c r="D312" s="59"/>
      <c r="E312" s="59"/>
      <c r="F312" s="59"/>
      <c r="G312" s="60"/>
      <c r="H312" s="60"/>
      <c r="I312" s="60"/>
    </row>
    <row r="313" spans="2:9" x14ac:dyDescent="0.25">
      <c r="B313" s="59"/>
      <c r="C313" s="59"/>
      <c r="D313" s="59"/>
      <c r="E313" s="59"/>
      <c r="F313" s="59"/>
      <c r="G313" s="60"/>
      <c r="H313" s="60"/>
      <c r="I313" s="60"/>
    </row>
  </sheetData>
  <sheetProtection algorithmName="SHA-512" hashValue="7OI0gg6ZAxXbvApO5CZWrYK9dHhAtc1rtc5ryq9GQhR62YASzymq59OAfuTGKGtqnboTmMFyEemi4GdeVC21UA==" saltValue="nuPpOCz6YylbGn/urtaEag==" spinCount="100000" sheet="1" formatCells="0" formatRows="0" insertRows="0" deleteRows="0" selectLockedCells="1"/>
  <mergeCells count="101">
    <mergeCell ref="N2:N3"/>
    <mergeCell ref="N71:N73"/>
    <mergeCell ref="C88:H88"/>
    <mergeCell ref="C56:F56"/>
    <mergeCell ref="B57:I57"/>
    <mergeCell ref="B58:I58"/>
    <mergeCell ref="G60:H60"/>
    <mergeCell ref="B59:B60"/>
    <mergeCell ref="C59:F60"/>
    <mergeCell ref="B61:I61"/>
    <mergeCell ref="B62:I62"/>
    <mergeCell ref="B64:I64"/>
    <mergeCell ref="B65:I65"/>
    <mergeCell ref="C86:H86"/>
    <mergeCell ref="G73:H73"/>
    <mergeCell ref="C74:H74"/>
    <mergeCell ref="B71:F72"/>
    <mergeCell ref="C63:F63"/>
    <mergeCell ref="B52:B53"/>
    <mergeCell ref="G53:H53"/>
    <mergeCell ref="B54:I54"/>
    <mergeCell ref="B55:I55"/>
    <mergeCell ref="C52:F53"/>
    <mergeCell ref="G49:H49"/>
    <mergeCell ref="B48:B49"/>
    <mergeCell ref="C48:F49"/>
    <mergeCell ref="B50:I50"/>
    <mergeCell ref="B51:I51"/>
    <mergeCell ref="G41:H41"/>
    <mergeCell ref="B42:I42"/>
    <mergeCell ref="B43:I43"/>
    <mergeCell ref="C40:F41"/>
    <mergeCell ref="B44:B45"/>
    <mergeCell ref="G45:H45"/>
    <mergeCell ref="B46:I46"/>
    <mergeCell ref="B47:I47"/>
    <mergeCell ref="C44:F45"/>
    <mergeCell ref="B15:I15"/>
    <mergeCell ref="C17:F17"/>
    <mergeCell ref="B16:I16"/>
    <mergeCell ref="B40:B41"/>
    <mergeCell ref="C21:F21"/>
    <mergeCell ref="G17:G18"/>
    <mergeCell ref="H17:H18"/>
    <mergeCell ref="I17:I18"/>
    <mergeCell ref="B19:I19"/>
    <mergeCell ref="B20:I20"/>
    <mergeCell ref="B22:I22"/>
    <mergeCell ref="B23:I23"/>
    <mergeCell ref="G25:H25"/>
    <mergeCell ref="B2:F3"/>
    <mergeCell ref="G2:G3"/>
    <mergeCell ref="H2:H3"/>
    <mergeCell ref="I2:I3"/>
    <mergeCell ref="B4:B14"/>
    <mergeCell ref="C4:F4"/>
    <mergeCell ref="D6:H6"/>
    <mergeCell ref="C5:H5"/>
    <mergeCell ref="D7:H7"/>
    <mergeCell ref="D8:H8"/>
    <mergeCell ref="D9:H9"/>
    <mergeCell ref="D10:H10"/>
    <mergeCell ref="D11:H11"/>
    <mergeCell ref="D12:H12"/>
    <mergeCell ref="D13:H13"/>
    <mergeCell ref="D14:H14"/>
    <mergeCell ref="C66:F66"/>
    <mergeCell ref="B67:I67"/>
    <mergeCell ref="B68:I68"/>
    <mergeCell ref="C87:H87"/>
    <mergeCell ref="C79:H79"/>
    <mergeCell ref="C80:H80"/>
    <mergeCell ref="C81:H81"/>
    <mergeCell ref="C82:H82"/>
    <mergeCell ref="C83:H83"/>
    <mergeCell ref="C84:H84"/>
    <mergeCell ref="B73:E73"/>
    <mergeCell ref="C85:H85"/>
    <mergeCell ref="C75:H75"/>
    <mergeCell ref="C76:H76"/>
    <mergeCell ref="C77:H77"/>
    <mergeCell ref="C78:H78"/>
    <mergeCell ref="B26:I26"/>
    <mergeCell ref="B27:I27"/>
    <mergeCell ref="C24:F25"/>
    <mergeCell ref="B24:B25"/>
    <mergeCell ref="G29:H29"/>
    <mergeCell ref="B30:I30"/>
    <mergeCell ref="B31:I31"/>
    <mergeCell ref="B28:B29"/>
    <mergeCell ref="B38:I38"/>
    <mergeCell ref="B39:I39"/>
    <mergeCell ref="C28:F29"/>
    <mergeCell ref="G33:H33"/>
    <mergeCell ref="C32:F33"/>
    <mergeCell ref="B32:B33"/>
    <mergeCell ref="B34:I34"/>
    <mergeCell ref="B35:I35"/>
    <mergeCell ref="B36:B37"/>
    <mergeCell ref="G37:H37"/>
    <mergeCell ref="C36:F37"/>
  </mergeCells>
  <conditionalFormatting sqref="G17">
    <cfRule type="expression" dxfId="1124" priority="275">
      <formula>$I$17="X"</formula>
    </cfRule>
    <cfRule type="expression" dxfId="1123" priority="276">
      <formula>$H$17="X"</formula>
    </cfRule>
  </conditionalFormatting>
  <conditionalFormatting sqref="H17">
    <cfRule type="expression" dxfId="1122" priority="273">
      <formula>$I$17="x"</formula>
    </cfRule>
    <cfRule type="expression" dxfId="1121" priority="274">
      <formula>$G$17="x"</formula>
    </cfRule>
  </conditionalFormatting>
  <conditionalFormatting sqref="I17">
    <cfRule type="expression" dxfId="1120" priority="271">
      <formula>$H$17="x"</formula>
    </cfRule>
    <cfRule type="expression" dxfId="1119" priority="272">
      <formula>$G$17="x"</formula>
    </cfRule>
  </conditionalFormatting>
  <conditionalFormatting sqref="G21">
    <cfRule type="expression" dxfId="1118" priority="269">
      <formula>$I$21="X"</formula>
    </cfRule>
    <cfRule type="expression" dxfId="1117" priority="270">
      <formula>$H$21="X"</formula>
    </cfRule>
  </conditionalFormatting>
  <conditionalFormatting sqref="H21">
    <cfRule type="expression" dxfId="1116" priority="267">
      <formula>$I$21="x"</formula>
    </cfRule>
    <cfRule type="expression" dxfId="1115" priority="268">
      <formula>$G$21="x"</formula>
    </cfRule>
  </conditionalFormatting>
  <conditionalFormatting sqref="I21">
    <cfRule type="expression" dxfId="1114" priority="265">
      <formula>$H$21="x"</formula>
    </cfRule>
    <cfRule type="expression" dxfId="1113" priority="266">
      <formula>$G$21="x"</formula>
    </cfRule>
  </conditionalFormatting>
  <conditionalFormatting sqref="G4">
    <cfRule type="expression" dxfId="1112" priority="263">
      <formula>$I$4="x"</formula>
    </cfRule>
    <cfRule type="expression" dxfId="1111" priority="264">
      <formula>$H$4="x"</formula>
    </cfRule>
  </conditionalFormatting>
  <conditionalFormatting sqref="H4">
    <cfRule type="expression" dxfId="1110" priority="261">
      <formula>$I$4="x"</formula>
    </cfRule>
    <cfRule type="expression" dxfId="1109" priority="262">
      <formula>$G$4="x"</formula>
    </cfRule>
  </conditionalFormatting>
  <conditionalFormatting sqref="I4">
    <cfRule type="expression" dxfId="1108" priority="259">
      <formula>$H$4="x"</formula>
    </cfRule>
    <cfRule type="expression" dxfId="1107" priority="260">
      <formula>$G$4="x"</formula>
    </cfRule>
  </conditionalFormatting>
  <conditionalFormatting sqref="G28">
    <cfRule type="expression" dxfId="1106" priority="162">
      <formula>I29="x"</formula>
    </cfRule>
    <cfRule type="expression" dxfId="1105" priority="257">
      <formula>$I$28="X"</formula>
    </cfRule>
    <cfRule type="expression" dxfId="1104" priority="258">
      <formula>$H$28="X"</formula>
    </cfRule>
  </conditionalFormatting>
  <conditionalFormatting sqref="H28">
    <cfRule type="expression" dxfId="1103" priority="161">
      <formula>I29="x"</formula>
    </cfRule>
    <cfRule type="expression" dxfId="1102" priority="255">
      <formula>$I$28="x"</formula>
    </cfRule>
    <cfRule type="expression" dxfId="1101" priority="256">
      <formula>$G$28="x"</formula>
    </cfRule>
  </conditionalFormatting>
  <conditionalFormatting sqref="I28:I29">
    <cfRule type="expression" dxfId="1100" priority="160">
      <formula>I29="x"</formula>
    </cfRule>
    <cfRule type="expression" dxfId="1099" priority="253">
      <formula>H28="x"</formula>
    </cfRule>
    <cfRule type="expression" dxfId="1098" priority="254">
      <formula>G28="x"</formula>
    </cfRule>
  </conditionalFormatting>
  <conditionalFormatting sqref="G72">
    <cfRule type="expression" dxfId="1097" priority="226">
      <formula>$I$72="X"</formula>
    </cfRule>
    <cfRule type="expression" dxfId="1096" priority="252">
      <formula>$I$72="☑"</formula>
    </cfRule>
  </conditionalFormatting>
  <conditionalFormatting sqref="I72">
    <cfRule type="expression" dxfId="1095" priority="225">
      <formula>$G$72="X"</formula>
    </cfRule>
    <cfRule type="expression" dxfId="1094" priority="251">
      <formula>$G$72="☑"</formula>
    </cfRule>
  </conditionalFormatting>
  <conditionalFormatting sqref="H24">
    <cfRule type="expression" dxfId="1093" priority="164">
      <formula>I25="x"</formula>
    </cfRule>
    <cfRule type="expression" dxfId="1092" priority="247">
      <formula>I24="x"</formula>
    </cfRule>
    <cfRule type="expression" dxfId="1091" priority="248">
      <formula>G24="x"</formula>
    </cfRule>
  </conditionalFormatting>
  <conditionalFormatting sqref="I24">
    <cfRule type="expression" dxfId="1090" priority="163">
      <formula>I25="x"</formula>
    </cfRule>
    <cfRule type="expression" dxfId="1089" priority="245">
      <formula>H24="x"</formula>
    </cfRule>
    <cfRule type="expression" dxfId="1088" priority="246">
      <formula>G24="x"</formula>
    </cfRule>
  </conditionalFormatting>
  <conditionalFormatting sqref="G63 G56">
    <cfRule type="expression" dxfId="1087" priority="231">
      <formula>I56="X"</formula>
    </cfRule>
    <cfRule type="expression" dxfId="1086" priority="232">
      <formula>H56="X"</formula>
    </cfRule>
  </conditionalFormatting>
  <conditionalFormatting sqref="H63 H56">
    <cfRule type="expression" dxfId="1085" priority="229">
      <formula>I56="x"</formula>
    </cfRule>
    <cfRule type="expression" dxfId="1084" priority="230">
      <formula>G56="x"</formula>
    </cfRule>
  </conditionalFormatting>
  <conditionalFormatting sqref="I63 I56">
    <cfRule type="expression" dxfId="1083" priority="227">
      <formula>H56="x"</formula>
    </cfRule>
    <cfRule type="expression" dxfId="1082" priority="228">
      <formula>G56="x"</formula>
    </cfRule>
  </conditionalFormatting>
  <conditionalFormatting sqref="B74">
    <cfRule type="expression" dxfId="1081" priority="221">
      <formula>I4="X"</formula>
    </cfRule>
    <cfRule type="expression" dxfId="1080" priority="222">
      <formula>H4="X"</formula>
    </cfRule>
    <cfRule type="expression" dxfId="1079" priority="223">
      <formula>G4="X"</formula>
    </cfRule>
  </conditionalFormatting>
  <conditionalFormatting sqref="B75">
    <cfRule type="expression" dxfId="1078" priority="218">
      <formula>I17="X"</formula>
    </cfRule>
    <cfRule type="expression" dxfId="1077" priority="219">
      <formula>H17="X"</formula>
    </cfRule>
    <cfRule type="expression" dxfId="1076" priority="220">
      <formula>G17="X"</formula>
    </cfRule>
  </conditionalFormatting>
  <conditionalFormatting sqref="B76">
    <cfRule type="expression" dxfId="1075" priority="215">
      <formula>I21="X"</formula>
    </cfRule>
    <cfRule type="expression" dxfId="1074" priority="216">
      <formula>H21="X"</formula>
    </cfRule>
    <cfRule type="expression" dxfId="1073" priority="217">
      <formula>G21="X"</formula>
    </cfRule>
  </conditionalFormatting>
  <conditionalFormatting sqref="B77">
    <cfRule type="expression" dxfId="1072" priority="102">
      <formula>I26="X"</formula>
    </cfRule>
    <cfRule type="expression" dxfId="1071" priority="212">
      <formula>I24="X"</formula>
    </cfRule>
    <cfRule type="expression" dxfId="1070" priority="213">
      <formula>H24="X"</formula>
    </cfRule>
    <cfRule type="expression" dxfId="1069" priority="214">
      <formula>G24="X"</formula>
    </cfRule>
  </conditionalFormatting>
  <conditionalFormatting sqref="B78">
    <cfRule type="expression" dxfId="1068" priority="101">
      <formula>I30="x"</formula>
    </cfRule>
    <cfRule type="expression" dxfId="1067" priority="209">
      <formula>I28="X"</formula>
    </cfRule>
    <cfRule type="expression" dxfId="1066" priority="210">
      <formula>H28="X"</formula>
    </cfRule>
    <cfRule type="expression" dxfId="1065" priority="211">
      <formula>G28="X"</formula>
    </cfRule>
  </conditionalFormatting>
  <conditionalFormatting sqref="B79">
    <cfRule type="expression" dxfId="1064" priority="100">
      <formula>I34="x"</formula>
    </cfRule>
    <cfRule type="expression" dxfId="1063" priority="206">
      <formula>I32="X"</formula>
    </cfRule>
    <cfRule type="expression" dxfId="1062" priority="207">
      <formula>H32="X"</formula>
    </cfRule>
    <cfRule type="expression" dxfId="1061" priority="208">
      <formula>G32="X"</formula>
    </cfRule>
  </conditionalFormatting>
  <conditionalFormatting sqref="B80">
    <cfRule type="expression" dxfId="1060" priority="99">
      <formula>I38="x"</formula>
    </cfRule>
    <cfRule type="expression" dxfId="1059" priority="203">
      <formula>I36="X"</formula>
    </cfRule>
    <cfRule type="expression" dxfId="1058" priority="204">
      <formula>H36="X"</formula>
    </cfRule>
    <cfRule type="expression" dxfId="1057" priority="205">
      <formula>G36="X"</formula>
    </cfRule>
  </conditionalFormatting>
  <conditionalFormatting sqref="B81">
    <cfRule type="expression" dxfId="1056" priority="98">
      <formula>I42="x"</formula>
    </cfRule>
    <cfRule type="expression" dxfId="1055" priority="200">
      <formula>I40="X"</formula>
    </cfRule>
    <cfRule type="expression" dxfId="1054" priority="201">
      <formula>H40="X"</formula>
    </cfRule>
    <cfRule type="expression" dxfId="1053" priority="202">
      <formula>G40="X"</formula>
    </cfRule>
  </conditionalFormatting>
  <conditionalFormatting sqref="B82">
    <cfRule type="expression" dxfId="1052" priority="97">
      <formula>I46="x"</formula>
    </cfRule>
    <cfRule type="expression" dxfId="1051" priority="197">
      <formula>I44="X"</formula>
    </cfRule>
    <cfRule type="expression" dxfId="1050" priority="198">
      <formula>H44="X"</formula>
    </cfRule>
    <cfRule type="expression" dxfId="1049" priority="199">
      <formula>G44="X"</formula>
    </cfRule>
  </conditionalFormatting>
  <conditionalFormatting sqref="B83">
    <cfRule type="expression" dxfId="1048" priority="96">
      <formula>I50="x"</formula>
    </cfRule>
    <cfRule type="expression" dxfId="1047" priority="194">
      <formula>I48="X"</formula>
    </cfRule>
    <cfRule type="expression" dxfId="1046" priority="195">
      <formula>H48="X"</formula>
    </cfRule>
    <cfRule type="expression" dxfId="1045" priority="196">
      <formula>G48="X"</formula>
    </cfRule>
  </conditionalFormatting>
  <conditionalFormatting sqref="B84">
    <cfRule type="expression" dxfId="1044" priority="95">
      <formula>I54="x"</formula>
    </cfRule>
    <cfRule type="expression" dxfId="1043" priority="191">
      <formula>I52="X"</formula>
    </cfRule>
    <cfRule type="expression" dxfId="1042" priority="192">
      <formula>H52="X"</formula>
    </cfRule>
    <cfRule type="expression" dxfId="1041" priority="193">
      <formula>G52="X"</formula>
    </cfRule>
  </conditionalFormatting>
  <conditionalFormatting sqref="B85">
    <cfRule type="expression" dxfId="1040" priority="188">
      <formula>I56="X"</formula>
    </cfRule>
    <cfRule type="expression" dxfId="1039" priority="189">
      <formula>H56="X"</formula>
    </cfRule>
    <cfRule type="expression" dxfId="1038" priority="190">
      <formula>G56="X"</formula>
    </cfRule>
  </conditionalFormatting>
  <conditionalFormatting sqref="B86">
    <cfRule type="expression" dxfId="1037" priority="94">
      <formula>I61="x"</formula>
    </cfRule>
    <cfRule type="expression" dxfId="1036" priority="185">
      <formula>I59="X"</formula>
    </cfRule>
    <cfRule type="expression" dxfId="1035" priority="186">
      <formula>H59="X"</formula>
    </cfRule>
    <cfRule type="expression" dxfId="1034" priority="187">
      <formula>G59="X"</formula>
    </cfRule>
  </conditionalFormatting>
  <conditionalFormatting sqref="B87">
    <cfRule type="expression" dxfId="1033" priority="182">
      <formula>I63="X"</formula>
    </cfRule>
    <cfRule type="expression" dxfId="1032" priority="183">
      <formula>H63="X"</formula>
    </cfRule>
    <cfRule type="expression" dxfId="1031" priority="184">
      <formula>G63="X"</formula>
    </cfRule>
  </conditionalFormatting>
  <conditionalFormatting sqref="G24">
    <cfRule type="expression" dxfId="1030" priority="165">
      <formula>I25="X"</formula>
    </cfRule>
    <cfRule type="expression" dxfId="1029" priority="249">
      <formula>I24="X"</formula>
    </cfRule>
    <cfRule type="expression" dxfId="1028" priority="250">
      <formula>H24="X"</formula>
    </cfRule>
  </conditionalFormatting>
  <conditionalFormatting sqref="G29">
    <cfRule type="expression" dxfId="1027" priority="92">
      <formula>I29="X"</formula>
    </cfRule>
    <cfRule type="expression" dxfId="1026" priority="93">
      <formula>H29="X"</formula>
    </cfRule>
  </conditionalFormatting>
  <conditionalFormatting sqref="G33">
    <cfRule type="expression" dxfId="1025" priority="76">
      <formula>I33="X"</formula>
    </cfRule>
    <cfRule type="expression" dxfId="1024" priority="77">
      <formula>H33="X"</formula>
    </cfRule>
  </conditionalFormatting>
  <conditionalFormatting sqref="G32">
    <cfRule type="expression" dxfId="1023" priority="80">
      <formula>I33="x"</formula>
    </cfRule>
    <cfRule type="expression" dxfId="1022" priority="85">
      <formula>$I32="X"</formula>
    </cfRule>
    <cfRule type="expression" dxfId="1021" priority="86">
      <formula>$H32="X"</formula>
    </cfRule>
  </conditionalFormatting>
  <conditionalFormatting sqref="H32">
    <cfRule type="expression" dxfId="1020" priority="79">
      <formula>I33="x"</formula>
    </cfRule>
    <cfRule type="expression" dxfId="1019" priority="83">
      <formula>$I32="x"</formula>
    </cfRule>
    <cfRule type="expression" dxfId="1018" priority="84">
      <formula>$G32="x"</formula>
    </cfRule>
  </conditionalFormatting>
  <conditionalFormatting sqref="I32:I33">
    <cfRule type="expression" dxfId="1017" priority="78">
      <formula>I33="x"</formula>
    </cfRule>
    <cfRule type="expression" dxfId="1016" priority="81">
      <formula>H32="x"</formula>
    </cfRule>
    <cfRule type="expression" dxfId="1015" priority="82">
      <formula>G32="x"</formula>
    </cfRule>
  </conditionalFormatting>
  <conditionalFormatting sqref="G37">
    <cfRule type="expression" dxfId="1014" priority="65">
      <formula>I37="X"</formula>
    </cfRule>
    <cfRule type="expression" dxfId="1013" priority="66">
      <formula>H37="X"</formula>
    </cfRule>
  </conditionalFormatting>
  <conditionalFormatting sqref="G36">
    <cfRule type="expression" dxfId="1012" priority="69">
      <formula>I37="x"</formula>
    </cfRule>
    <cfRule type="expression" dxfId="1011" priority="74">
      <formula>$I36="X"</formula>
    </cfRule>
    <cfRule type="expression" dxfId="1010" priority="75">
      <formula>$H36="X"</formula>
    </cfRule>
  </conditionalFormatting>
  <conditionalFormatting sqref="H36">
    <cfRule type="expression" dxfId="1009" priority="68">
      <formula>I37="x"</formula>
    </cfRule>
    <cfRule type="expression" dxfId="1008" priority="72">
      <formula>$I36="x"</formula>
    </cfRule>
    <cfRule type="expression" dxfId="1007" priority="73">
      <formula>$G36="x"</formula>
    </cfRule>
  </conditionalFormatting>
  <conditionalFormatting sqref="I36:I37">
    <cfRule type="expression" dxfId="1006" priority="67">
      <formula>I37="x"</formula>
    </cfRule>
    <cfRule type="expression" dxfId="1005" priority="70">
      <formula>H36="x"</formula>
    </cfRule>
    <cfRule type="expression" dxfId="1004" priority="71">
      <formula>G36="x"</formula>
    </cfRule>
  </conditionalFormatting>
  <conditionalFormatting sqref="G41">
    <cfRule type="expression" dxfId="1003" priority="54">
      <formula>I41="X"</formula>
    </cfRule>
    <cfRule type="expression" dxfId="1002" priority="55">
      <formula>H41="X"</formula>
    </cfRule>
  </conditionalFormatting>
  <conditionalFormatting sqref="G40">
    <cfRule type="expression" dxfId="1001" priority="58">
      <formula>I41="x"</formula>
    </cfRule>
    <cfRule type="expression" dxfId="1000" priority="63">
      <formula>$I40="X"</formula>
    </cfRule>
    <cfRule type="expression" dxfId="999" priority="64">
      <formula>$H40="X"</formula>
    </cfRule>
  </conditionalFormatting>
  <conditionalFormatting sqref="H40">
    <cfRule type="expression" dxfId="998" priority="57">
      <formula>I41="x"</formula>
    </cfRule>
    <cfRule type="expression" dxfId="997" priority="61">
      <formula>$I40="x"</formula>
    </cfRule>
    <cfRule type="expression" dxfId="996" priority="62">
      <formula>$G40="x"</formula>
    </cfRule>
  </conditionalFormatting>
  <conditionalFormatting sqref="I40:I41">
    <cfRule type="expression" dxfId="995" priority="56">
      <formula>I41="x"</formula>
    </cfRule>
    <cfRule type="expression" dxfId="994" priority="59">
      <formula>H40="x"</formula>
    </cfRule>
    <cfRule type="expression" dxfId="993" priority="60">
      <formula>G40="x"</formula>
    </cfRule>
  </conditionalFormatting>
  <conditionalFormatting sqref="G45">
    <cfRule type="expression" dxfId="992" priority="43">
      <formula>I45="X"</formula>
    </cfRule>
    <cfRule type="expression" dxfId="991" priority="44">
      <formula>H45="X"</formula>
    </cfRule>
  </conditionalFormatting>
  <conditionalFormatting sqref="G44">
    <cfRule type="expression" dxfId="990" priority="47">
      <formula>I45="x"</formula>
    </cfRule>
    <cfRule type="expression" dxfId="989" priority="52">
      <formula>$I44="X"</formula>
    </cfRule>
    <cfRule type="expression" dxfId="988" priority="53">
      <formula>$H44="X"</formula>
    </cfRule>
  </conditionalFormatting>
  <conditionalFormatting sqref="H44">
    <cfRule type="expression" dxfId="987" priority="46">
      <formula>I45="x"</formula>
    </cfRule>
    <cfRule type="expression" dxfId="986" priority="50">
      <formula>$I44="x"</formula>
    </cfRule>
    <cfRule type="expression" dxfId="985" priority="51">
      <formula>$G44="x"</formula>
    </cfRule>
  </conditionalFormatting>
  <conditionalFormatting sqref="I44:I45">
    <cfRule type="expression" dxfId="984" priority="45">
      <formula>I45="x"</formula>
    </cfRule>
    <cfRule type="expression" dxfId="983" priority="48">
      <formula>H44="x"</formula>
    </cfRule>
    <cfRule type="expression" dxfId="982" priority="49">
      <formula>G44="x"</formula>
    </cfRule>
  </conditionalFormatting>
  <conditionalFormatting sqref="G49">
    <cfRule type="expression" dxfId="981" priority="32">
      <formula>I49="X"</formula>
    </cfRule>
    <cfRule type="expression" dxfId="980" priority="33">
      <formula>H49="X"</formula>
    </cfRule>
  </conditionalFormatting>
  <conditionalFormatting sqref="G48">
    <cfRule type="expression" dxfId="979" priority="36">
      <formula>I49="x"</formula>
    </cfRule>
    <cfRule type="expression" dxfId="978" priority="41">
      <formula>$I48="X"</formula>
    </cfRule>
    <cfRule type="expression" dxfId="977" priority="42">
      <formula>$H48="X"</formula>
    </cfRule>
  </conditionalFormatting>
  <conditionalFormatting sqref="H48">
    <cfRule type="expression" dxfId="976" priority="35">
      <formula>I49="x"</formula>
    </cfRule>
    <cfRule type="expression" dxfId="975" priority="39">
      <formula>$I48="x"</formula>
    </cfRule>
    <cfRule type="expression" dxfId="974" priority="40">
      <formula>$G48="x"</formula>
    </cfRule>
  </conditionalFormatting>
  <conditionalFormatting sqref="I48:I49">
    <cfRule type="expression" dxfId="973" priority="34">
      <formula>I49="x"</formula>
    </cfRule>
    <cfRule type="expression" dxfId="972" priority="37">
      <formula>H48="x"</formula>
    </cfRule>
    <cfRule type="expression" dxfId="971" priority="38">
      <formula>G48="x"</formula>
    </cfRule>
  </conditionalFormatting>
  <conditionalFormatting sqref="G53">
    <cfRule type="expression" dxfId="970" priority="21">
      <formula>I53="X"</formula>
    </cfRule>
    <cfRule type="expression" dxfId="969" priority="22">
      <formula>H53="X"</formula>
    </cfRule>
  </conditionalFormatting>
  <conditionalFormatting sqref="G52">
    <cfRule type="expression" dxfId="968" priority="25">
      <formula>I53="x"</formula>
    </cfRule>
    <cfRule type="expression" dxfId="967" priority="30">
      <formula>$I52="X"</formula>
    </cfRule>
    <cfRule type="expression" dxfId="966" priority="31">
      <formula>$H52="X"</formula>
    </cfRule>
  </conditionalFormatting>
  <conditionalFormatting sqref="H52">
    <cfRule type="expression" dxfId="965" priority="24">
      <formula>I53="x"</formula>
    </cfRule>
    <cfRule type="expression" dxfId="964" priority="28">
      <formula>$I52="x"</formula>
    </cfRule>
    <cfRule type="expression" dxfId="963" priority="29">
      <formula>$G52="x"</formula>
    </cfRule>
  </conditionalFormatting>
  <conditionalFormatting sqref="I52:I53">
    <cfRule type="expression" dxfId="962" priority="23">
      <formula>I53="x"</formula>
    </cfRule>
    <cfRule type="expression" dxfId="961" priority="26">
      <formula>H52="x"</formula>
    </cfRule>
    <cfRule type="expression" dxfId="960" priority="27">
      <formula>G52="x"</formula>
    </cfRule>
  </conditionalFormatting>
  <conditionalFormatting sqref="G60">
    <cfRule type="expression" dxfId="959" priority="10">
      <formula>I60="X"</formula>
    </cfRule>
    <cfRule type="expression" dxfId="958" priority="11">
      <formula>H60="X"</formula>
    </cfRule>
  </conditionalFormatting>
  <conditionalFormatting sqref="G59">
    <cfRule type="expression" dxfId="957" priority="14">
      <formula>I60="x"</formula>
    </cfRule>
    <cfRule type="expression" dxfId="956" priority="19">
      <formula>$I59="X"</formula>
    </cfRule>
    <cfRule type="expression" dxfId="955" priority="20">
      <formula>$H59="X"</formula>
    </cfRule>
  </conditionalFormatting>
  <conditionalFormatting sqref="H59">
    <cfRule type="expression" dxfId="954" priority="13">
      <formula>I60="x"</formula>
    </cfRule>
    <cfRule type="expression" dxfId="953" priority="17">
      <formula>$I59="x"</formula>
    </cfRule>
    <cfRule type="expression" dxfId="952" priority="18">
      <formula>$G59="x"</formula>
    </cfRule>
  </conditionalFormatting>
  <conditionalFormatting sqref="I59:I60">
    <cfRule type="expression" dxfId="951" priority="12">
      <formula>I60="x"</formula>
    </cfRule>
    <cfRule type="expression" dxfId="950" priority="15">
      <formula>H59="x"</formula>
    </cfRule>
    <cfRule type="expression" dxfId="949" priority="16">
      <formula>G59="x"</formula>
    </cfRule>
  </conditionalFormatting>
  <conditionalFormatting sqref="G66">
    <cfRule type="expression" dxfId="948" priority="8">
      <formula>I66="X"</formula>
    </cfRule>
    <cfRule type="expression" dxfId="947" priority="9">
      <formula>H66="X"</formula>
    </cfRule>
  </conditionalFormatting>
  <conditionalFormatting sqref="H66">
    <cfRule type="expression" dxfId="946" priority="6">
      <formula>I66="x"</formula>
    </cfRule>
    <cfRule type="expression" dxfId="945" priority="7">
      <formula>G66="x"</formula>
    </cfRule>
  </conditionalFormatting>
  <conditionalFormatting sqref="I66">
    <cfRule type="expression" dxfId="944" priority="4">
      <formula>H66="x"</formula>
    </cfRule>
    <cfRule type="expression" dxfId="943" priority="5">
      <formula>G66="x"</formula>
    </cfRule>
  </conditionalFormatting>
  <conditionalFormatting sqref="B88">
    <cfRule type="expression" dxfId="942" priority="1">
      <formula>I66="X"</formula>
    </cfRule>
    <cfRule type="expression" dxfId="941" priority="2">
      <formula>H66="X"</formula>
    </cfRule>
    <cfRule type="expression" dxfId="940" priority="3">
      <formula>G66="X"</formula>
    </cfRule>
  </conditionalFormatting>
  <dataValidations xWindow="862" yWindow="541" count="2">
    <dataValidation allowBlank="1" showErrorMessage="1" sqref="B15:I16 B23 B26:B27 B30:B31 B34:B35 B38:B39 B42:B43 B46:B47 B50:B51 B54:B55 B57:B58 B61:B62 B64:B65 B67:B68"/>
    <dataValidation allowBlank="1" showErrorMessage="1" promptTitle="Bemerkung" prompt="Bitte geben Sie hier Ihre Bemerkung zur Frage 1.3 ein." sqref="B22"/>
  </dataValidations>
  <pageMargins left="0.70866141732283472" right="0.70866141732283472" top="0.78740157480314965" bottom="0.78740157480314965" header="0.31496062992125984" footer="0.31496062992125984"/>
  <pageSetup paperSize="9" orientation="landscape" r:id="rId1"/>
  <headerFooter>
    <oddFooter>&amp;CSeite &amp;P von &amp;N</oddFooter>
  </headerFooter>
  <rowBreaks count="1" manualBreakCount="1">
    <brk id="16" max="16383" man="1"/>
  </rowBreaks>
  <extLst>
    <ext xmlns:x14="http://schemas.microsoft.com/office/spreadsheetml/2009/9/main" uri="{78C0D931-6437-407d-A8EE-F0AAD7539E65}">
      <x14:conditionalFormattings>
        <x14:conditionalFormatting xmlns:xm="http://schemas.microsoft.com/office/excel/2006/main">
          <x14:cfRule type="containsText" priority="224" operator="containsText" id="{AAE2A571-2B4F-43F1-B7AB-C787C5DFD31B}">
            <xm:f>NOT(ISERROR(SEARCH("",G4)))</xm:f>
            <xm:f>""</xm:f>
            <x14:dxf>
              <numFmt numFmtId="164" formatCode="&quot;X&quot;"/>
            </x14:dxf>
          </x14:cfRule>
          <xm:sqref>G4</xm:sqref>
        </x14:conditionalFormatting>
      </x14:conditionalFormattings>
    </ext>
    <ext xmlns:x14="http://schemas.microsoft.com/office/spreadsheetml/2009/9/main" uri="{CCE6A557-97BC-4b89-ADB6-D9C93CAAB3DF}">
      <x14:dataValidations xmlns:xm="http://schemas.microsoft.com/office/excel/2006/main" xWindow="862" yWindow="541" count="1">
        <x14:dataValidation type="list" allowBlank="1" showInputMessage="1" showErrorMessage="1">
          <x14:formula1>
            <xm:f>'Inhalte vorgeben'!$A$1:$A$2</xm:f>
          </x14:formula1>
          <xm:sqref>I72 G4:I4 I6:I14 H24 G72 H28 I28:I29 G28:G29 G32:G33 G40:G41 I40:I41 I48:I49 H36 I36:I37 H44 I44:I45 G48:G49 H52 G17:I17 G21:I21 G24:G25 I24:I25 H32 I32:I33 G36:G37 H40 G44:G45 H48 G52:G53 I52:I53 G59:G60 G56:I56 H59 I59:I60 G63:I63 G66:I66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E6BE"/>
  </sheetPr>
  <dimension ref="A1:AC266"/>
  <sheetViews>
    <sheetView zoomScaleNormal="100" workbookViewId="0">
      <selection activeCell="F170" sqref="F170"/>
    </sheetView>
  </sheetViews>
  <sheetFormatPr baseColWidth="10" defaultColWidth="11.42578125" defaultRowHeight="15" x14ac:dyDescent="0.25"/>
  <cols>
    <col min="1" max="1" width="2.28515625" style="66" customWidth="1"/>
    <col min="2" max="2" width="35.5703125" style="84" customWidth="1"/>
    <col min="3" max="3" width="100.7109375" style="84" customWidth="1"/>
    <col min="4" max="4" width="2.42578125" style="84" customWidth="1"/>
    <col min="5" max="5" width="2.5703125" style="66" customWidth="1"/>
    <col min="6" max="25" width="11.42578125" style="66"/>
    <col min="26" max="16384" width="11.42578125" style="84"/>
  </cols>
  <sheetData>
    <row r="1" spans="1:25" s="66" customFormat="1" ht="8.4499999999999993" customHeight="1" thickBot="1" x14ac:dyDescent="0.3"/>
    <row r="2" spans="1:25" s="132" customFormat="1" ht="19.899999999999999" customHeight="1" thickBot="1" x14ac:dyDescent="0.25">
      <c r="A2" s="75"/>
      <c r="B2" s="351" t="s">
        <v>27</v>
      </c>
      <c r="C2" s="352"/>
      <c r="D2" s="38"/>
      <c r="E2" s="75"/>
      <c r="F2" s="75"/>
      <c r="G2" s="75"/>
      <c r="H2" s="75"/>
      <c r="I2" s="75"/>
      <c r="J2" s="75"/>
      <c r="K2" s="75"/>
      <c r="L2" s="75"/>
      <c r="M2" s="75"/>
      <c r="N2" s="75"/>
      <c r="O2" s="75"/>
      <c r="P2" s="75"/>
      <c r="Q2" s="75"/>
      <c r="R2" s="75"/>
      <c r="S2" s="75"/>
      <c r="T2" s="75"/>
      <c r="U2" s="75"/>
      <c r="V2" s="75"/>
      <c r="W2" s="75"/>
      <c r="X2" s="75"/>
      <c r="Y2" s="75"/>
    </row>
    <row r="3" spans="1:25" s="132" customFormat="1" ht="22.9" customHeight="1" x14ac:dyDescent="0.2">
      <c r="A3" s="75"/>
      <c r="B3" s="46" t="s">
        <v>320</v>
      </c>
      <c r="C3" s="133" t="s">
        <v>321</v>
      </c>
      <c r="D3" s="76"/>
      <c r="E3" s="75"/>
      <c r="F3" s="75"/>
      <c r="G3" s="75"/>
      <c r="H3" s="75"/>
      <c r="I3" s="75"/>
      <c r="J3" s="75"/>
      <c r="K3" s="75"/>
      <c r="L3" s="75"/>
      <c r="M3" s="75"/>
      <c r="N3" s="75"/>
      <c r="O3" s="75"/>
      <c r="P3" s="75"/>
      <c r="Q3" s="75"/>
      <c r="R3" s="75"/>
      <c r="S3" s="75"/>
      <c r="T3" s="75"/>
      <c r="U3" s="75"/>
      <c r="V3" s="75"/>
      <c r="W3" s="75"/>
      <c r="X3" s="75"/>
      <c r="Y3" s="75"/>
    </row>
    <row r="4" spans="1:25" s="132" customFormat="1" ht="19.899999999999999" customHeight="1" x14ac:dyDescent="0.2">
      <c r="A4" s="75"/>
      <c r="B4" s="37" t="s">
        <v>16</v>
      </c>
      <c r="C4" s="134" t="s">
        <v>308</v>
      </c>
      <c r="D4" s="77"/>
      <c r="E4" s="75"/>
      <c r="F4" s="75"/>
      <c r="G4" s="75"/>
      <c r="H4" s="75"/>
      <c r="I4" s="75"/>
      <c r="J4" s="75"/>
      <c r="K4" s="75"/>
      <c r="L4" s="75"/>
      <c r="M4" s="75"/>
      <c r="N4" s="75"/>
      <c r="O4" s="75"/>
      <c r="P4" s="75"/>
      <c r="Q4" s="75"/>
      <c r="R4" s="75"/>
      <c r="S4" s="75"/>
      <c r="T4" s="75"/>
      <c r="U4" s="75"/>
      <c r="V4" s="75"/>
      <c r="W4" s="75"/>
      <c r="X4" s="75"/>
      <c r="Y4" s="75"/>
    </row>
    <row r="5" spans="1:25" s="132" customFormat="1" ht="19.899999999999999" customHeight="1" x14ac:dyDescent="0.2">
      <c r="A5" s="75"/>
      <c r="B5" s="37" t="s">
        <v>322</v>
      </c>
      <c r="C5" s="134" t="s">
        <v>319</v>
      </c>
      <c r="D5" s="77"/>
      <c r="E5" s="75"/>
      <c r="F5" s="75"/>
      <c r="G5" s="75"/>
      <c r="H5" s="75"/>
      <c r="I5" s="75"/>
      <c r="J5" s="75"/>
      <c r="K5" s="75"/>
      <c r="L5" s="75"/>
      <c r="M5" s="75"/>
      <c r="N5" s="75"/>
      <c r="O5" s="75"/>
      <c r="P5" s="75"/>
      <c r="Q5" s="75"/>
      <c r="R5" s="75"/>
      <c r="S5" s="75"/>
      <c r="T5" s="75"/>
      <c r="U5" s="75"/>
      <c r="V5" s="75"/>
      <c r="W5" s="75"/>
      <c r="X5" s="75"/>
      <c r="Y5" s="75"/>
    </row>
    <row r="6" spans="1:25" s="132" customFormat="1" ht="38.450000000000003" customHeight="1" x14ac:dyDescent="0.2">
      <c r="A6" s="75"/>
      <c r="B6" s="47" t="s">
        <v>305</v>
      </c>
      <c r="C6" s="135" t="s">
        <v>309</v>
      </c>
      <c r="D6" s="77"/>
      <c r="E6" s="75"/>
      <c r="F6" s="75"/>
      <c r="G6" s="75"/>
      <c r="H6" s="75"/>
      <c r="I6" s="75"/>
      <c r="J6" s="75"/>
      <c r="K6" s="75"/>
      <c r="L6" s="75"/>
      <c r="M6" s="75"/>
      <c r="N6" s="75"/>
      <c r="O6" s="75"/>
      <c r="P6" s="75"/>
      <c r="Q6" s="75"/>
      <c r="R6" s="75"/>
      <c r="S6" s="75"/>
      <c r="T6" s="75"/>
      <c r="U6" s="75"/>
      <c r="V6" s="75"/>
      <c r="W6" s="75"/>
      <c r="X6" s="75"/>
      <c r="Y6" s="75"/>
    </row>
    <row r="7" spans="1:25" s="132" customFormat="1" ht="16.899999999999999" customHeight="1" x14ac:dyDescent="0.2">
      <c r="A7" s="75"/>
      <c r="B7" s="37" t="s">
        <v>17</v>
      </c>
      <c r="C7" s="136" t="s">
        <v>310</v>
      </c>
      <c r="D7" s="78"/>
      <c r="E7" s="75"/>
      <c r="F7" s="75"/>
      <c r="G7" s="75"/>
      <c r="H7" s="75"/>
      <c r="I7" s="75"/>
      <c r="J7" s="75"/>
      <c r="K7" s="75"/>
      <c r="L7" s="75"/>
      <c r="M7" s="75"/>
      <c r="N7" s="75"/>
      <c r="O7" s="75"/>
      <c r="P7" s="75"/>
      <c r="Q7" s="75"/>
      <c r="R7" s="75"/>
      <c r="S7" s="75"/>
      <c r="T7" s="75"/>
      <c r="U7" s="75"/>
      <c r="V7" s="75"/>
      <c r="W7" s="75"/>
      <c r="X7" s="75"/>
      <c r="Y7" s="75"/>
    </row>
    <row r="8" spans="1:25" s="132" customFormat="1" ht="16.899999999999999" customHeight="1" x14ac:dyDescent="0.2">
      <c r="A8" s="75"/>
      <c r="B8" s="37"/>
      <c r="C8" s="134" t="s">
        <v>347</v>
      </c>
      <c r="D8" s="77"/>
      <c r="E8" s="75"/>
      <c r="F8" s="75"/>
      <c r="G8" s="75"/>
      <c r="H8" s="75"/>
      <c r="I8" s="75"/>
      <c r="J8" s="75"/>
      <c r="K8" s="75"/>
      <c r="L8" s="75"/>
      <c r="M8" s="75"/>
      <c r="N8" s="75"/>
      <c r="O8" s="75"/>
      <c r="P8" s="75"/>
      <c r="Q8" s="75"/>
      <c r="R8" s="75"/>
      <c r="S8" s="75"/>
      <c r="T8" s="75"/>
      <c r="U8" s="75"/>
      <c r="V8" s="75"/>
      <c r="W8" s="75"/>
      <c r="X8" s="75"/>
      <c r="Y8" s="75"/>
    </row>
    <row r="9" spans="1:25" s="132" customFormat="1" ht="16.899999999999999" customHeight="1" x14ac:dyDescent="0.2">
      <c r="A9" s="75"/>
      <c r="B9" s="37"/>
      <c r="C9" s="134" t="s">
        <v>348</v>
      </c>
      <c r="D9" s="77"/>
      <c r="E9" s="75"/>
      <c r="F9" s="75"/>
      <c r="G9" s="75"/>
      <c r="H9" s="75"/>
      <c r="I9" s="75"/>
      <c r="J9" s="75"/>
      <c r="K9" s="75"/>
      <c r="L9" s="75"/>
      <c r="M9" s="75"/>
      <c r="N9" s="75"/>
      <c r="O9" s="75"/>
      <c r="P9" s="75"/>
      <c r="Q9" s="75"/>
      <c r="R9" s="75"/>
      <c r="S9" s="75"/>
      <c r="T9" s="75"/>
      <c r="U9" s="75"/>
      <c r="V9" s="75"/>
      <c r="W9" s="75"/>
      <c r="X9" s="75"/>
      <c r="Y9" s="75"/>
    </row>
    <row r="10" spans="1:25" s="132" customFormat="1" ht="28.15" customHeight="1" x14ac:dyDescent="0.2">
      <c r="A10" s="75"/>
      <c r="B10" s="37" t="s">
        <v>18</v>
      </c>
      <c r="C10" s="134" t="s">
        <v>311</v>
      </c>
      <c r="D10" s="77"/>
      <c r="E10" s="75"/>
      <c r="F10" s="75"/>
      <c r="G10" s="75"/>
      <c r="H10" s="75"/>
      <c r="I10" s="75"/>
      <c r="J10" s="75"/>
      <c r="K10" s="75"/>
      <c r="L10" s="75"/>
      <c r="M10" s="75"/>
      <c r="N10" s="75"/>
      <c r="O10" s="75"/>
      <c r="P10" s="75"/>
      <c r="Q10" s="75"/>
      <c r="R10" s="75"/>
      <c r="S10" s="75"/>
      <c r="T10" s="75"/>
      <c r="U10" s="75"/>
      <c r="V10" s="75"/>
      <c r="W10" s="75"/>
      <c r="X10" s="75"/>
      <c r="Y10" s="75"/>
    </row>
    <row r="11" spans="1:25" s="132" customFormat="1" ht="19.899999999999999" customHeight="1" x14ac:dyDescent="0.2">
      <c r="A11" s="75"/>
      <c r="B11" s="37" t="s">
        <v>28</v>
      </c>
      <c r="C11" s="134" t="s">
        <v>312</v>
      </c>
      <c r="D11" s="77"/>
      <c r="E11" s="75"/>
      <c r="F11" s="75"/>
      <c r="G11" s="75"/>
      <c r="H11" s="75"/>
      <c r="I11" s="75"/>
      <c r="J11" s="75"/>
      <c r="K11" s="75"/>
      <c r="L11" s="75"/>
      <c r="M11" s="75"/>
      <c r="N11" s="75"/>
      <c r="O11" s="75"/>
      <c r="P11" s="75"/>
      <c r="Q11" s="75"/>
      <c r="R11" s="75"/>
      <c r="S11" s="75"/>
      <c r="T11" s="75"/>
      <c r="U11" s="75"/>
      <c r="V11" s="75"/>
      <c r="W11" s="75"/>
      <c r="X11" s="75"/>
      <c r="Y11" s="75"/>
    </row>
    <row r="12" spans="1:25" s="132" customFormat="1" ht="28.15" customHeight="1" x14ac:dyDescent="0.2">
      <c r="A12" s="75"/>
      <c r="B12" s="37" t="s">
        <v>19</v>
      </c>
      <c r="C12" s="134" t="s">
        <v>313</v>
      </c>
      <c r="D12" s="77"/>
      <c r="E12" s="75"/>
      <c r="F12" s="75"/>
      <c r="G12" s="75"/>
      <c r="H12" s="75"/>
      <c r="I12" s="75"/>
      <c r="J12" s="75"/>
      <c r="K12" s="75"/>
      <c r="L12" s="75"/>
      <c r="M12" s="75"/>
      <c r="N12" s="75"/>
      <c r="O12" s="75"/>
      <c r="P12" s="75"/>
      <c r="Q12" s="75"/>
      <c r="R12" s="75"/>
      <c r="S12" s="75"/>
      <c r="T12" s="75"/>
      <c r="U12" s="75"/>
      <c r="V12" s="75"/>
      <c r="W12" s="75"/>
      <c r="X12" s="75"/>
      <c r="Y12" s="75"/>
    </row>
    <row r="13" spans="1:25" s="132" customFormat="1" ht="28.15" customHeight="1" x14ac:dyDescent="0.2">
      <c r="A13" s="75"/>
      <c r="B13" s="37" t="s">
        <v>306</v>
      </c>
      <c r="C13" s="134" t="s">
        <v>318</v>
      </c>
      <c r="D13" s="77"/>
      <c r="E13" s="75"/>
      <c r="F13" s="75"/>
      <c r="G13" s="75"/>
      <c r="H13" s="75"/>
      <c r="I13" s="75"/>
      <c r="J13" s="75"/>
      <c r="K13" s="75"/>
      <c r="L13" s="75"/>
      <c r="M13" s="75"/>
      <c r="N13" s="75"/>
      <c r="O13" s="75"/>
      <c r="P13" s="75"/>
      <c r="Q13" s="75"/>
      <c r="R13" s="75"/>
      <c r="S13" s="75"/>
      <c r="T13" s="75"/>
      <c r="U13" s="75"/>
      <c r="V13" s="75"/>
      <c r="W13" s="75"/>
      <c r="X13" s="75"/>
      <c r="Y13" s="75"/>
    </row>
    <row r="14" spans="1:25" s="132" customFormat="1" ht="36" customHeight="1" x14ac:dyDescent="0.2">
      <c r="A14" s="75"/>
      <c r="B14" s="37" t="s">
        <v>20</v>
      </c>
      <c r="C14" s="134" t="s">
        <v>314</v>
      </c>
      <c r="D14" s="77"/>
      <c r="E14" s="75"/>
      <c r="F14" s="75"/>
      <c r="G14" s="75"/>
      <c r="H14" s="75"/>
      <c r="I14" s="75"/>
      <c r="J14" s="75"/>
      <c r="K14" s="75"/>
      <c r="L14" s="75"/>
      <c r="M14" s="75"/>
      <c r="N14" s="75"/>
      <c r="O14" s="75"/>
      <c r="P14" s="75"/>
      <c r="Q14" s="75"/>
      <c r="R14" s="75"/>
      <c r="S14" s="75"/>
      <c r="T14" s="75"/>
      <c r="U14" s="75"/>
      <c r="V14" s="75"/>
      <c r="W14" s="75"/>
      <c r="X14" s="75"/>
      <c r="Y14" s="75"/>
    </row>
    <row r="15" spans="1:25" s="132" customFormat="1" ht="33.75" customHeight="1" x14ac:dyDescent="0.2">
      <c r="A15" s="75"/>
      <c r="B15" s="37" t="s">
        <v>21</v>
      </c>
      <c r="C15" s="134" t="s">
        <v>316</v>
      </c>
      <c r="D15" s="77"/>
      <c r="E15" s="75"/>
      <c r="F15" s="75"/>
      <c r="G15" s="75"/>
      <c r="H15" s="75"/>
      <c r="I15" s="75"/>
      <c r="J15" s="75"/>
      <c r="K15" s="75"/>
      <c r="L15" s="75"/>
      <c r="M15" s="75"/>
      <c r="N15" s="75"/>
      <c r="O15" s="75"/>
      <c r="P15" s="75"/>
      <c r="Q15" s="75"/>
      <c r="R15" s="75"/>
      <c r="S15" s="75"/>
      <c r="T15" s="75"/>
      <c r="U15" s="75"/>
      <c r="V15" s="75"/>
      <c r="W15" s="75"/>
      <c r="X15" s="75"/>
      <c r="Y15" s="75"/>
    </row>
    <row r="16" spans="1:25" s="132" customFormat="1" ht="37.15" customHeight="1" x14ac:dyDescent="0.2">
      <c r="A16" s="75"/>
      <c r="B16" s="37" t="s">
        <v>22</v>
      </c>
      <c r="C16" s="134" t="s">
        <v>307</v>
      </c>
      <c r="D16" s="77"/>
      <c r="E16" s="75"/>
      <c r="F16" s="75"/>
      <c r="G16" s="75"/>
      <c r="H16" s="75"/>
      <c r="I16" s="75"/>
      <c r="J16" s="75"/>
      <c r="K16" s="75"/>
      <c r="L16" s="75"/>
      <c r="M16" s="75"/>
      <c r="N16" s="75"/>
      <c r="O16" s="75"/>
      <c r="P16" s="75"/>
      <c r="Q16" s="75"/>
      <c r="R16" s="75"/>
      <c r="S16" s="75"/>
      <c r="T16" s="75"/>
      <c r="U16" s="75"/>
      <c r="V16" s="75"/>
      <c r="W16" s="75"/>
      <c r="X16" s="75"/>
      <c r="Y16" s="75"/>
    </row>
    <row r="17" spans="1:29" s="132" customFormat="1" ht="19.899999999999999" customHeight="1" x14ac:dyDescent="0.2">
      <c r="A17" s="75"/>
      <c r="B17" s="37" t="s">
        <v>23</v>
      </c>
      <c r="C17" s="134" t="s">
        <v>315</v>
      </c>
      <c r="D17" s="77"/>
      <c r="E17" s="75"/>
      <c r="F17" s="75"/>
      <c r="G17" s="75"/>
      <c r="H17" s="75"/>
      <c r="I17" s="75"/>
      <c r="J17" s="75"/>
      <c r="K17" s="75"/>
      <c r="L17" s="75"/>
      <c r="M17" s="75"/>
      <c r="N17" s="75"/>
      <c r="O17" s="75"/>
      <c r="P17" s="75"/>
      <c r="Q17" s="75"/>
      <c r="R17" s="75"/>
      <c r="S17" s="75"/>
      <c r="T17" s="75"/>
      <c r="U17" s="75"/>
      <c r="V17" s="75"/>
      <c r="W17" s="75"/>
      <c r="X17" s="75"/>
      <c r="Y17" s="75"/>
    </row>
    <row r="18" spans="1:29" s="132" customFormat="1" ht="28.15" customHeight="1" x14ac:dyDescent="0.2">
      <c r="A18" s="75"/>
      <c r="B18" s="37" t="s">
        <v>24</v>
      </c>
      <c r="C18" s="134" t="s">
        <v>317</v>
      </c>
      <c r="D18" s="77"/>
      <c r="E18" s="75"/>
      <c r="F18" s="75"/>
      <c r="G18" s="75"/>
      <c r="H18" s="75"/>
      <c r="I18" s="75"/>
      <c r="J18" s="75"/>
      <c r="K18" s="75"/>
      <c r="L18" s="75"/>
      <c r="M18" s="75"/>
      <c r="N18" s="75"/>
      <c r="O18" s="75"/>
      <c r="P18" s="75"/>
      <c r="Q18" s="75"/>
      <c r="R18" s="75"/>
      <c r="S18" s="75"/>
      <c r="T18" s="75"/>
      <c r="U18" s="75"/>
      <c r="V18" s="75"/>
      <c r="W18" s="75"/>
      <c r="X18" s="75"/>
      <c r="Y18" s="75"/>
    </row>
    <row r="19" spans="1:29" s="132" customFormat="1" ht="28.15" customHeight="1" x14ac:dyDescent="0.2">
      <c r="A19" s="75"/>
      <c r="B19" s="37" t="s">
        <v>25</v>
      </c>
      <c r="C19" s="137" t="s">
        <v>424</v>
      </c>
      <c r="D19" s="77"/>
      <c r="E19" s="75"/>
      <c r="F19" s="75"/>
      <c r="G19" s="75"/>
      <c r="H19" s="75"/>
      <c r="I19" s="75"/>
      <c r="J19" s="75"/>
      <c r="K19" s="75"/>
      <c r="L19" s="75"/>
      <c r="M19" s="75"/>
      <c r="N19" s="75"/>
      <c r="O19" s="75"/>
      <c r="P19" s="75"/>
      <c r="Q19" s="75"/>
      <c r="R19" s="75"/>
      <c r="S19" s="75"/>
      <c r="T19" s="75"/>
      <c r="U19" s="75"/>
      <c r="V19" s="75"/>
      <c r="W19" s="75"/>
      <c r="X19" s="75"/>
      <c r="Y19" s="75"/>
    </row>
    <row r="20" spans="1:29" s="36" customFormat="1" ht="27.75" customHeight="1" thickBot="1" x14ac:dyDescent="0.25">
      <c r="A20" s="35"/>
      <c r="B20" s="139" t="s">
        <v>26</v>
      </c>
      <c r="C20" s="138"/>
      <c r="D20" s="140"/>
      <c r="E20" s="35"/>
      <c r="F20" s="35"/>
      <c r="G20" s="35"/>
      <c r="H20" s="35"/>
      <c r="I20" s="35"/>
      <c r="J20" s="35"/>
      <c r="K20" s="35"/>
      <c r="L20" s="35"/>
      <c r="M20" s="35"/>
      <c r="N20" s="35"/>
      <c r="O20" s="35"/>
      <c r="P20" s="35"/>
      <c r="Q20" s="35"/>
      <c r="R20" s="35"/>
      <c r="S20" s="35"/>
      <c r="T20" s="35"/>
      <c r="U20" s="35"/>
      <c r="V20" s="35"/>
      <c r="W20" s="35"/>
      <c r="X20" s="35"/>
      <c r="Y20" s="35"/>
    </row>
    <row r="21" spans="1:29" ht="24" customHeight="1" x14ac:dyDescent="0.25">
      <c r="B21" s="421" t="s">
        <v>706</v>
      </c>
      <c r="C21" s="421"/>
      <c r="D21" s="454"/>
      <c r="E21" s="454"/>
      <c r="F21" s="454"/>
      <c r="G21" s="454"/>
      <c r="H21" s="454"/>
      <c r="I21" s="454"/>
      <c r="J21" s="454"/>
      <c r="K21" s="454"/>
      <c r="L21" s="454"/>
      <c r="M21" s="454"/>
      <c r="N21" s="454"/>
      <c r="O21" s="454"/>
      <c r="Z21" s="66"/>
      <c r="AA21" s="66"/>
      <c r="AB21" s="66"/>
      <c r="AC21" s="66"/>
    </row>
    <row r="22" spans="1:29" ht="11.85" customHeight="1" thickBot="1" x14ac:dyDescent="0.3">
      <c r="B22" s="34"/>
      <c r="C22" s="80"/>
      <c r="D22" s="79"/>
    </row>
    <row r="23" spans="1:29" ht="25.5" customHeight="1" thickBot="1" x14ac:dyDescent="0.3">
      <c r="B23" s="351" t="s">
        <v>29</v>
      </c>
      <c r="C23" s="352"/>
      <c r="D23" s="39"/>
    </row>
    <row r="24" spans="1:29" ht="25.5" customHeight="1" x14ac:dyDescent="0.25">
      <c r="B24" s="46" t="s">
        <v>30</v>
      </c>
      <c r="C24" s="133" t="s">
        <v>323</v>
      </c>
      <c r="D24" s="81"/>
    </row>
    <row r="25" spans="1:29" ht="25.5" customHeight="1" x14ac:dyDescent="0.25">
      <c r="B25" s="37" t="s">
        <v>16</v>
      </c>
      <c r="C25" s="134" t="s">
        <v>308</v>
      </c>
      <c r="D25" s="81"/>
    </row>
    <row r="26" spans="1:29" ht="15.75" customHeight="1" x14ac:dyDescent="0.25">
      <c r="B26" s="37" t="s">
        <v>17</v>
      </c>
      <c r="C26" s="136" t="s">
        <v>310</v>
      </c>
      <c r="D26" s="81"/>
    </row>
    <row r="27" spans="1:29" ht="15.75" customHeight="1" x14ac:dyDescent="0.25">
      <c r="B27" s="37"/>
      <c r="C27" s="134" t="s">
        <v>347</v>
      </c>
      <c r="D27" s="81"/>
    </row>
    <row r="28" spans="1:29" ht="15.75" customHeight="1" x14ac:dyDescent="0.25">
      <c r="B28" s="37"/>
      <c r="C28" s="134" t="s">
        <v>348</v>
      </c>
      <c r="D28" s="81"/>
    </row>
    <row r="29" spans="1:29" ht="25.5" customHeight="1" x14ac:dyDescent="0.25">
      <c r="B29" s="37" t="s">
        <v>31</v>
      </c>
      <c r="C29" s="134" t="s">
        <v>324</v>
      </c>
      <c r="D29" s="81"/>
    </row>
    <row r="30" spans="1:29" ht="28.35" customHeight="1" x14ac:dyDescent="0.25">
      <c r="B30" s="37" t="s">
        <v>32</v>
      </c>
      <c r="C30" s="134" t="s">
        <v>325</v>
      </c>
      <c r="D30" s="81"/>
    </row>
    <row r="31" spans="1:29" ht="28.35" customHeight="1" x14ac:dyDescent="0.25">
      <c r="B31" s="37" t="s">
        <v>33</v>
      </c>
      <c r="C31" s="134" t="s">
        <v>326</v>
      </c>
      <c r="D31" s="81"/>
    </row>
    <row r="32" spans="1:29" ht="15.75" customHeight="1" x14ac:dyDescent="0.25">
      <c r="B32" s="48" t="s">
        <v>34</v>
      </c>
      <c r="C32" s="134" t="s">
        <v>327</v>
      </c>
      <c r="D32" s="81"/>
    </row>
    <row r="33" spans="1:29" ht="15.75" customHeight="1" x14ac:dyDescent="0.25">
      <c r="B33" s="49"/>
      <c r="C33" s="134" t="s">
        <v>329</v>
      </c>
      <c r="D33" s="81"/>
    </row>
    <row r="34" spans="1:29" ht="15.75" customHeight="1" x14ac:dyDescent="0.25">
      <c r="B34" s="48" t="s">
        <v>35</v>
      </c>
      <c r="C34" s="134" t="s">
        <v>328</v>
      </c>
      <c r="D34" s="81"/>
    </row>
    <row r="35" spans="1:29" ht="15.6" customHeight="1" x14ac:dyDescent="0.25">
      <c r="B35" s="49"/>
      <c r="C35" s="134"/>
      <c r="D35" s="81"/>
    </row>
    <row r="36" spans="1:29" ht="36.75" customHeight="1" x14ac:dyDescent="0.25">
      <c r="B36" s="37" t="s">
        <v>623</v>
      </c>
      <c r="C36" s="137" t="s">
        <v>422</v>
      </c>
      <c r="D36" s="81"/>
    </row>
    <row r="37" spans="1:29" ht="27.75" customHeight="1" x14ac:dyDescent="0.25">
      <c r="B37" s="37" t="s">
        <v>36</v>
      </c>
      <c r="C37" s="134" t="s">
        <v>330</v>
      </c>
      <c r="D37" s="81"/>
    </row>
    <row r="38" spans="1:29" ht="25.5" customHeight="1" x14ac:dyDescent="0.25">
      <c r="B38" s="37" t="s">
        <v>23</v>
      </c>
      <c r="C38" s="134" t="s">
        <v>331</v>
      </c>
      <c r="D38" s="81"/>
    </row>
    <row r="39" spans="1:29" s="26" customFormat="1" ht="127.5" customHeight="1" thickBot="1" x14ac:dyDescent="0.3">
      <c r="A39" s="30"/>
      <c r="B39" s="139" t="s">
        <v>26</v>
      </c>
      <c r="C39" s="138" t="s">
        <v>423</v>
      </c>
      <c r="D39" s="141"/>
      <c r="E39" s="30"/>
      <c r="F39" s="30"/>
      <c r="G39" s="30"/>
      <c r="H39" s="30"/>
      <c r="I39" s="30"/>
      <c r="J39" s="30"/>
      <c r="K39" s="30"/>
      <c r="L39" s="30"/>
      <c r="M39" s="30"/>
      <c r="N39" s="30"/>
      <c r="O39" s="30"/>
      <c r="P39" s="30"/>
      <c r="Q39" s="30"/>
      <c r="R39" s="30"/>
      <c r="S39" s="30"/>
      <c r="T39" s="30"/>
      <c r="U39" s="30"/>
      <c r="V39" s="30"/>
      <c r="W39" s="30"/>
      <c r="X39" s="30"/>
      <c r="Y39" s="30"/>
    </row>
    <row r="40" spans="1:29" ht="24" customHeight="1" x14ac:dyDescent="0.25">
      <c r="B40" s="421" t="s">
        <v>706</v>
      </c>
      <c r="C40" s="421"/>
      <c r="D40" s="454"/>
      <c r="E40" s="454"/>
      <c r="F40" s="454"/>
      <c r="G40" s="454"/>
      <c r="H40" s="454"/>
      <c r="I40" s="454"/>
      <c r="J40" s="454"/>
      <c r="K40" s="454"/>
      <c r="L40" s="454"/>
      <c r="M40" s="454"/>
      <c r="N40" s="454"/>
      <c r="O40" s="454"/>
      <c r="Z40" s="66"/>
      <c r="AA40" s="66"/>
      <c r="AB40" s="66"/>
      <c r="AC40" s="66"/>
    </row>
    <row r="41" spans="1:29" ht="12.4" customHeight="1" thickBot="1" x14ac:dyDescent="0.3">
      <c r="B41" s="34"/>
      <c r="C41" s="83"/>
      <c r="D41" s="82"/>
    </row>
    <row r="42" spans="1:29" ht="28.35" customHeight="1" thickBot="1" x14ac:dyDescent="0.3">
      <c r="B42" s="351" t="s">
        <v>46</v>
      </c>
      <c r="C42" s="352"/>
      <c r="D42" s="39"/>
    </row>
    <row r="43" spans="1:29" ht="28.35" customHeight="1" x14ac:dyDescent="0.25">
      <c r="B43" s="46" t="s">
        <v>45</v>
      </c>
      <c r="C43" s="133" t="s">
        <v>332</v>
      </c>
      <c r="D43" s="81"/>
    </row>
    <row r="44" spans="1:29" ht="28.35" customHeight="1" x14ac:dyDescent="0.25">
      <c r="B44" s="37" t="s">
        <v>16</v>
      </c>
      <c r="C44" s="134" t="s">
        <v>308</v>
      </c>
      <c r="D44" s="81"/>
    </row>
    <row r="45" spans="1:29" ht="15.75" customHeight="1" x14ac:dyDescent="0.25">
      <c r="B45" s="37" t="s">
        <v>17</v>
      </c>
      <c r="C45" s="136" t="s">
        <v>310</v>
      </c>
      <c r="D45" s="81"/>
    </row>
    <row r="46" spans="1:29" ht="15.75" customHeight="1" x14ac:dyDescent="0.25">
      <c r="B46" s="37"/>
      <c r="C46" s="134" t="s">
        <v>347</v>
      </c>
      <c r="D46" s="81"/>
    </row>
    <row r="47" spans="1:29" ht="15.75" customHeight="1" x14ac:dyDescent="0.25">
      <c r="B47" s="37"/>
      <c r="C47" s="134" t="s">
        <v>348</v>
      </c>
      <c r="D47" s="81"/>
    </row>
    <row r="48" spans="1:29" ht="28.35" customHeight="1" x14ac:dyDescent="0.25">
      <c r="B48" s="37" t="s">
        <v>43</v>
      </c>
      <c r="C48" s="134" t="s">
        <v>333</v>
      </c>
      <c r="D48" s="81"/>
    </row>
    <row r="49" spans="1:29" ht="36" customHeight="1" x14ac:dyDescent="0.25">
      <c r="B49" s="37" t="s">
        <v>44</v>
      </c>
      <c r="C49" s="134" t="s">
        <v>334</v>
      </c>
      <c r="D49" s="81"/>
    </row>
    <row r="50" spans="1:29" ht="25.5" customHeight="1" x14ac:dyDescent="0.25">
      <c r="B50" s="37" t="s">
        <v>39</v>
      </c>
      <c r="C50" s="134" t="s">
        <v>335</v>
      </c>
      <c r="D50" s="81"/>
    </row>
    <row r="51" spans="1:29" ht="28.35" customHeight="1" x14ac:dyDescent="0.25">
      <c r="B51" s="37" t="s">
        <v>40</v>
      </c>
      <c r="C51" s="134" t="s">
        <v>336</v>
      </c>
      <c r="D51" s="81"/>
    </row>
    <row r="52" spans="1:29" ht="25.5" customHeight="1" x14ac:dyDescent="0.25">
      <c r="B52" s="37" t="s">
        <v>41</v>
      </c>
      <c r="C52" s="134" t="s">
        <v>337</v>
      </c>
      <c r="D52" s="81"/>
    </row>
    <row r="53" spans="1:29" ht="25.5" customHeight="1" x14ac:dyDescent="0.25">
      <c r="B53" s="37" t="s">
        <v>42</v>
      </c>
      <c r="C53" s="134" t="s">
        <v>193</v>
      </c>
      <c r="D53" s="81"/>
    </row>
    <row r="54" spans="1:29" s="26" customFormat="1" ht="165.75" customHeight="1" thickBot="1" x14ac:dyDescent="0.3">
      <c r="A54" s="30"/>
      <c r="B54" s="139" t="s">
        <v>26</v>
      </c>
      <c r="C54" s="138"/>
      <c r="D54" s="141"/>
      <c r="E54" s="30"/>
      <c r="F54" s="30"/>
      <c r="G54" s="30"/>
      <c r="H54" s="30"/>
      <c r="I54" s="30"/>
      <c r="J54" s="30"/>
      <c r="K54" s="30"/>
      <c r="L54" s="30"/>
      <c r="M54" s="30"/>
      <c r="N54" s="30"/>
      <c r="O54" s="30"/>
      <c r="P54" s="30"/>
      <c r="Q54" s="30"/>
      <c r="R54" s="30"/>
      <c r="S54" s="30"/>
      <c r="T54" s="30"/>
      <c r="U54" s="30"/>
      <c r="V54" s="30"/>
      <c r="W54" s="30"/>
      <c r="X54" s="30"/>
      <c r="Y54" s="30"/>
    </row>
    <row r="55" spans="1:29" ht="24" customHeight="1" x14ac:dyDescent="0.25">
      <c r="B55" s="421" t="s">
        <v>706</v>
      </c>
      <c r="C55" s="421"/>
      <c r="D55" s="454"/>
      <c r="E55" s="454"/>
      <c r="F55" s="454"/>
      <c r="G55" s="454"/>
      <c r="H55" s="454"/>
      <c r="I55" s="454"/>
      <c r="J55" s="454"/>
      <c r="K55" s="454"/>
      <c r="L55" s="454"/>
      <c r="M55" s="454"/>
      <c r="N55" s="454"/>
      <c r="O55" s="454"/>
      <c r="Z55" s="66"/>
      <c r="AA55" s="66"/>
      <c r="AB55" s="66"/>
      <c r="AC55" s="66"/>
    </row>
    <row r="56" spans="1:29" ht="12.4" customHeight="1" thickBot="1" x14ac:dyDescent="0.3">
      <c r="B56" s="34"/>
      <c r="C56" s="83"/>
      <c r="D56" s="82"/>
    </row>
    <row r="57" spans="1:29" ht="28.35" customHeight="1" thickBot="1" x14ac:dyDescent="0.3">
      <c r="B57" s="351" t="s">
        <v>50</v>
      </c>
      <c r="C57" s="352"/>
      <c r="D57" s="39"/>
    </row>
    <row r="58" spans="1:29" ht="28.35" customHeight="1" x14ac:dyDescent="0.25">
      <c r="B58" s="46" t="s">
        <v>51</v>
      </c>
      <c r="C58" s="133" t="s">
        <v>338</v>
      </c>
      <c r="D58" s="81"/>
    </row>
    <row r="59" spans="1:29" ht="28.35" customHeight="1" x14ac:dyDescent="0.25">
      <c r="B59" s="37" t="s">
        <v>16</v>
      </c>
      <c r="C59" s="134" t="s">
        <v>308</v>
      </c>
      <c r="D59" s="81"/>
    </row>
    <row r="60" spans="1:29" ht="15.75" customHeight="1" x14ac:dyDescent="0.25">
      <c r="B60" s="37" t="s">
        <v>17</v>
      </c>
      <c r="C60" s="136" t="s">
        <v>310</v>
      </c>
      <c r="D60" s="81"/>
    </row>
    <row r="61" spans="1:29" ht="15.75" customHeight="1" x14ac:dyDescent="0.25">
      <c r="B61" s="37"/>
      <c r="C61" s="134" t="s">
        <v>347</v>
      </c>
      <c r="D61" s="81"/>
    </row>
    <row r="62" spans="1:29" ht="15.75" customHeight="1" x14ac:dyDescent="0.25">
      <c r="B62" s="37"/>
      <c r="C62" s="134" t="s">
        <v>348</v>
      </c>
      <c r="D62" s="81"/>
    </row>
    <row r="63" spans="1:29" ht="28.35" customHeight="1" x14ac:dyDescent="0.25">
      <c r="B63" s="37" t="s">
        <v>340</v>
      </c>
      <c r="C63" s="134" t="s">
        <v>339</v>
      </c>
      <c r="D63" s="81"/>
    </row>
    <row r="64" spans="1:29" ht="28.35" customHeight="1" x14ac:dyDescent="0.25">
      <c r="B64" s="37" t="s">
        <v>52</v>
      </c>
      <c r="C64" s="134" t="s">
        <v>192</v>
      </c>
      <c r="D64" s="81"/>
    </row>
    <row r="65" spans="1:29" ht="25.5" customHeight="1" x14ac:dyDescent="0.25">
      <c r="B65" s="37" t="s">
        <v>53</v>
      </c>
      <c r="C65" s="134" t="s">
        <v>341</v>
      </c>
      <c r="D65" s="81"/>
    </row>
    <row r="66" spans="1:29" ht="28.35" customHeight="1" x14ac:dyDescent="0.25">
      <c r="B66" s="37" t="s">
        <v>54</v>
      </c>
      <c r="C66" s="134" t="s">
        <v>345</v>
      </c>
      <c r="D66" s="81"/>
    </row>
    <row r="67" spans="1:29" ht="25.5" customHeight="1" x14ac:dyDescent="0.25">
      <c r="B67" s="37" t="s">
        <v>55</v>
      </c>
      <c r="C67" s="134" t="s">
        <v>342</v>
      </c>
      <c r="D67" s="81"/>
    </row>
    <row r="68" spans="1:29" ht="25.5" customHeight="1" x14ac:dyDescent="0.25">
      <c r="B68" s="37" t="s">
        <v>23</v>
      </c>
      <c r="C68" s="134" t="s">
        <v>343</v>
      </c>
      <c r="D68" s="81"/>
    </row>
    <row r="69" spans="1:29" s="26" customFormat="1" ht="180" customHeight="1" thickBot="1" x14ac:dyDescent="0.3">
      <c r="A69" s="30"/>
      <c r="B69" s="139" t="s">
        <v>26</v>
      </c>
      <c r="C69" s="138" t="s">
        <v>344</v>
      </c>
      <c r="D69" s="141"/>
      <c r="E69" s="30"/>
      <c r="F69" s="30"/>
      <c r="G69" s="30"/>
      <c r="H69" s="30"/>
      <c r="I69" s="30"/>
      <c r="J69" s="30"/>
      <c r="K69" s="30"/>
      <c r="L69" s="30"/>
      <c r="M69" s="30"/>
      <c r="N69" s="30"/>
      <c r="O69" s="30"/>
      <c r="P69" s="30"/>
      <c r="Q69" s="30"/>
      <c r="R69" s="30"/>
      <c r="S69" s="30"/>
      <c r="T69" s="30"/>
      <c r="U69" s="30"/>
      <c r="V69" s="30"/>
      <c r="W69" s="30"/>
      <c r="X69" s="30"/>
      <c r="Y69" s="30"/>
    </row>
    <row r="70" spans="1:29" ht="24" customHeight="1" x14ac:dyDescent="0.25">
      <c r="B70" s="421" t="s">
        <v>706</v>
      </c>
      <c r="C70" s="421"/>
      <c r="D70" s="454"/>
      <c r="E70" s="454"/>
      <c r="F70" s="454"/>
      <c r="G70" s="454"/>
      <c r="H70" s="454"/>
      <c r="I70" s="454"/>
      <c r="J70" s="454"/>
      <c r="K70" s="454"/>
      <c r="L70" s="454"/>
      <c r="M70" s="454"/>
      <c r="N70" s="454"/>
      <c r="O70" s="454"/>
      <c r="Z70" s="66"/>
      <c r="AA70" s="66"/>
      <c r="AB70" s="66"/>
      <c r="AC70" s="66"/>
    </row>
    <row r="71" spans="1:29" ht="12.4" customHeight="1" thickBot="1" x14ac:dyDescent="0.3">
      <c r="B71" s="34"/>
      <c r="C71" s="83"/>
      <c r="D71" s="82"/>
    </row>
    <row r="72" spans="1:29" ht="25.5" customHeight="1" thickBot="1" x14ac:dyDescent="0.3">
      <c r="B72" s="351" t="s">
        <v>66</v>
      </c>
      <c r="C72" s="352"/>
      <c r="D72" s="39"/>
    </row>
    <row r="73" spans="1:29" ht="25.5" customHeight="1" x14ac:dyDescent="0.25">
      <c r="B73" s="46" t="s">
        <v>67</v>
      </c>
      <c r="C73" s="133" t="s">
        <v>346</v>
      </c>
      <c r="D73" s="81"/>
    </row>
    <row r="74" spans="1:29" ht="25.5" customHeight="1" x14ac:dyDescent="0.25">
      <c r="B74" s="37" t="s">
        <v>16</v>
      </c>
      <c r="C74" s="134" t="s">
        <v>308</v>
      </c>
      <c r="D74" s="81"/>
    </row>
    <row r="75" spans="1:29" ht="15.75" customHeight="1" x14ac:dyDescent="0.25">
      <c r="B75" s="37" t="s">
        <v>17</v>
      </c>
      <c r="C75" s="136" t="s">
        <v>310</v>
      </c>
      <c r="D75" s="81"/>
    </row>
    <row r="76" spans="1:29" ht="15.75" customHeight="1" x14ac:dyDescent="0.25">
      <c r="B76" s="37"/>
      <c r="C76" s="134" t="s">
        <v>347</v>
      </c>
      <c r="D76" s="81"/>
    </row>
    <row r="77" spans="1:29" ht="15.75" customHeight="1" x14ac:dyDescent="0.25">
      <c r="B77" s="37"/>
      <c r="C77" s="134" t="s">
        <v>348</v>
      </c>
      <c r="D77" s="81"/>
    </row>
    <row r="78" spans="1:29" ht="25.5" customHeight="1" x14ac:dyDescent="0.25">
      <c r="B78" s="37" t="s">
        <v>68</v>
      </c>
      <c r="C78" s="134" t="s">
        <v>350</v>
      </c>
      <c r="D78" s="81"/>
    </row>
    <row r="79" spans="1:29" ht="25.5" customHeight="1" x14ac:dyDescent="0.25">
      <c r="B79" s="37" t="s">
        <v>69</v>
      </c>
      <c r="C79" s="134" t="s">
        <v>349</v>
      </c>
      <c r="D79" s="81"/>
    </row>
    <row r="80" spans="1:29" s="26" customFormat="1" ht="293.25" customHeight="1" thickBot="1" x14ac:dyDescent="0.3">
      <c r="A80" s="30"/>
      <c r="B80" s="139" t="s">
        <v>26</v>
      </c>
      <c r="C80" s="138" t="s">
        <v>351</v>
      </c>
      <c r="D80" s="141"/>
      <c r="E80" s="30"/>
      <c r="F80" s="30"/>
      <c r="G80" s="30"/>
      <c r="H80" s="30"/>
      <c r="I80" s="30"/>
      <c r="J80" s="30"/>
      <c r="K80" s="30"/>
      <c r="L80" s="30"/>
      <c r="M80" s="30"/>
      <c r="N80" s="30"/>
      <c r="O80" s="30"/>
      <c r="P80" s="30"/>
      <c r="Q80" s="30"/>
      <c r="R80" s="30"/>
      <c r="S80" s="30"/>
      <c r="T80" s="30"/>
      <c r="U80" s="30"/>
      <c r="V80" s="30"/>
      <c r="W80" s="30"/>
      <c r="X80" s="30"/>
      <c r="Y80" s="30"/>
    </row>
    <row r="81" spans="2:29" ht="24" customHeight="1" x14ac:dyDescent="0.25">
      <c r="B81" s="421" t="s">
        <v>706</v>
      </c>
      <c r="C81" s="421"/>
      <c r="D81" s="454"/>
      <c r="E81" s="454"/>
      <c r="F81" s="454"/>
      <c r="G81" s="454"/>
      <c r="H81" s="454"/>
      <c r="I81" s="454"/>
      <c r="J81" s="454"/>
      <c r="K81" s="454"/>
      <c r="L81" s="454"/>
      <c r="M81" s="454"/>
      <c r="N81" s="454"/>
      <c r="O81" s="454"/>
      <c r="Z81" s="66"/>
      <c r="AA81" s="66"/>
      <c r="AB81" s="66"/>
      <c r="AC81" s="66"/>
    </row>
    <row r="82" spans="2:29" ht="12.4" customHeight="1" thickBot="1" x14ac:dyDescent="0.3">
      <c r="B82" s="34"/>
      <c r="C82" s="83"/>
      <c r="D82" s="82"/>
    </row>
    <row r="83" spans="2:29" ht="25.5" customHeight="1" thickBot="1" x14ac:dyDescent="0.3">
      <c r="B83" s="351" t="s">
        <v>70</v>
      </c>
      <c r="C83" s="352"/>
      <c r="D83" s="39"/>
    </row>
    <row r="84" spans="2:29" ht="25.5" customHeight="1" x14ac:dyDescent="0.25">
      <c r="B84" s="46" t="s">
        <v>71</v>
      </c>
      <c r="C84" s="133" t="s">
        <v>352</v>
      </c>
      <c r="D84" s="81"/>
    </row>
    <row r="85" spans="2:29" ht="25.5" customHeight="1" x14ac:dyDescent="0.25">
      <c r="B85" s="37" t="s">
        <v>72</v>
      </c>
      <c r="C85" s="137" t="s">
        <v>353</v>
      </c>
      <c r="D85" s="81"/>
    </row>
    <row r="86" spans="2:29" ht="25.5" customHeight="1" x14ac:dyDescent="0.25">
      <c r="B86" s="37" t="s">
        <v>73</v>
      </c>
      <c r="C86" s="137" t="s">
        <v>354</v>
      </c>
      <c r="D86" s="81"/>
    </row>
    <row r="87" spans="2:29" ht="25.5" customHeight="1" x14ac:dyDescent="0.25">
      <c r="B87" s="37" t="s">
        <v>16</v>
      </c>
      <c r="C87" s="134" t="s">
        <v>355</v>
      </c>
      <c r="D87" s="81"/>
    </row>
    <row r="88" spans="2:29" ht="15.75" customHeight="1" x14ac:dyDescent="0.25">
      <c r="B88" s="37" t="s">
        <v>17</v>
      </c>
      <c r="C88" s="136" t="s">
        <v>310</v>
      </c>
      <c r="D88" s="81"/>
    </row>
    <row r="89" spans="2:29" ht="15.75" customHeight="1" x14ac:dyDescent="0.25">
      <c r="B89" s="37"/>
      <c r="C89" s="134" t="s">
        <v>347</v>
      </c>
      <c r="D89" s="81"/>
    </row>
    <row r="90" spans="2:29" ht="15.75" customHeight="1" x14ac:dyDescent="0.25">
      <c r="B90" s="37"/>
      <c r="C90" s="134" t="s">
        <v>348</v>
      </c>
      <c r="D90" s="81"/>
    </row>
    <row r="91" spans="2:29" ht="25.5" customHeight="1" x14ac:dyDescent="0.25">
      <c r="B91" s="37" t="s">
        <v>74</v>
      </c>
      <c r="C91" s="134" t="s">
        <v>356</v>
      </c>
      <c r="D91" s="81"/>
    </row>
    <row r="92" spans="2:29" ht="25.5" customHeight="1" x14ac:dyDescent="0.25">
      <c r="B92" s="37" t="s">
        <v>75</v>
      </c>
      <c r="C92" s="134" t="s">
        <v>357</v>
      </c>
      <c r="D92" s="81"/>
    </row>
    <row r="93" spans="2:29" ht="25.5" customHeight="1" x14ac:dyDescent="0.25">
      <c r="B93" s="37" t="s">
        <v>76</v>
      </c>
      <c r="C93" s="134" t="s">
        <v>358</v>
      </c>
      <c r="D93" s="81"/>
    </row>
    <row r="94" spans="2:29" ht="25.5" customHeight="1" x14ac:dyDescent="0.25">
      <c r="B94" s="37" t="s">
        <v>214</v>
      </c>
      <c r="C94" s="134" t="s">
        <v>359</v>
      </c>
      <c r="D94" s="81"/>
    </row>
    <row r="95" spans="2:29" ht="25.5" customHeight="1" x14ac:dyDescent="0.25">
      <c r="B95" s="37" t="s">
        <v>77</v>
      </c>
      <c r="C95" s="134" t="s">
        <v>360</v>
      </c>
      <c r="D95" s="81"/>
    </row>
    <row r="96" spans="2:29" ht="25.5" customHeight="1" x14ac:dyDescent="0.25">
      <c r="B96" s="37" t="s">
        <v>78</v>
      </c>
      <c r="C96" s="134" t="s">
        <v>361</v>
      </c>
      <c r="D96" s="81"/>
    </row>
    <row r="97" spans="1:29" ht="25.5" customHeight="1" x14ac:dyDescent="0.25">
      <c r="B97" s="37" t="s">
        <v>79</v>
      </c>
      <c r="C97" s="134" t="s">
        <v>362</v>
      </c>
      <c r="D97" s="81"/>
    </row>
    <row r="98" spans="1:29" ht="25.5" customHeight="1" x14ac:dyDescent="0.25">
      <c r="B98" s="37" t="s">
        <v>80</v>
      </c>
      <c r="C98" s="134" t="s">
        <v>363</v>
      </c>
      <c r="D98" s="81"/>
    </row>
    <row r="99" spans="1:29" s="26" customFormat="1" ht="90" customHeight="1" thickBot="1" x14ac:dyDescent="0.3">
      <c r="A99" s="30"/>
      <c r="B99" s="139" t="s">
        <v>26</v>
      </c>
      <c r="C99" s="138" t="s">
        <v>364</v>
      </c>
      <c r="D99" s="141"/>
      <c r="E99" s="30"/>
      <c r="F99" s="30"/>
      <c r="G99" s="30"/>
      <c r="H99" s="30"/>
      <c r="I99" s="30"/>
      <c r="J99" s="30"/>
      <c r="K99" s="30"/>
      <c r="L99" s="30"/>
      <c r="M99" s="30"/>
      <c r="N99" s="30"/>
      <c r="O99" s="30"/>
      <c r="P99" s="30"/>
      <c r="Q99" s="30"/>
      <c r="R99" s="30"/>
      <c r="S99" s="30"/>
      <c r="T99" s="30"/>
      <c r="U99" s="30"/>
      <c r="V99" s="30"/>
      <c r="W99" s="30"/>
      <c r="X99" s="30"/>
      <c r="Y99" s="30"/>
    </row>
    <row r="100" spans="1:29" ht="24" customHeight="1" x14ac:dyDescent="0.25">
      <c r="B100" s="421" t="s">
        <v>706</v>
      </c>
      <c r="C100" s="421"/>
      <c r="D100" s="454"/>
      <c r="E100" s="454"/>
      <c r="F100" s="454"/>
      <c r="G100" s="454"/>
      <c r="H100" s="454"/>
      <c r="I100" s="454"/>
      <c r="J100" s="454"/>
      <c r="K100" s="454"/>
      <c r="L100" s="454"/>
      <c r="M100" s="454"/>
      <c r="N100" s="454"/>
      <c r="O100" s="454"/>
      <c r="Z100" s="66"/>
      <c r="AA100" s="66"/>
      <c r="AB100" s="66"/>
      <c r="AC100" s="66"/>
    </row>
    <row r="101" spans="1:29" s="66" customFormat="1" ht="12.4" customHeight="1" thickBot="1" x14ac:dyDescent="0.3">
      <c r="B101" s="34"/>
      <c r="C101" s="34"/>
      <c r="D101" s="40"/>
    </row>
    <row r="102" spans="1:29" ht="25.5" customHeight="1" thickBot="1" x14ac:dyDescent="0.3">
      <c r="B102" s="351" t="s">
        <v>81</v>
      </c>
      <c r="C102" s="352"/>
      <c r="D102" s="39"/>
    </row>
    <row r="103" spans="1:29" ht="25.5" customHeight="1" x14ac:dyDescent="0.25">
      <c r="B103" s="46" t="s">
        <v>82</v>
      </c>
      <c r="C103" s="133" t="s">
        <v>374</v>
      </c>
      <c r="D103" s="81"/>
    </row>
    <row r="104" spans="1:29" ht="25.5" customHeight="1" x14ac:dyDescent="0.25">
      <c r="B104" s="37" t="s">
        <v>83</v>
      </c>
      <c r="C104" s="137" t="s">
        <v>376</v>
      </c>
      <c r="D104" s="81"/>
    </row>
    <row r="105" spans="1:29" ht="25.5" customHeight="1" x14ac:dyDescent="0.25">
      <c r="B105" s="37" t="s">
        <v>84</v>
      </c>
      <c r="C105" s="137" t="s">
        <v>366</v>
      </c>
      <c r="D105" s="81"/>
    </row>
    <row r="106" spans="1:29" ht="25.5" customHeight="1" x14ac:dyDescent="0.25">
      <c r="B106" s="37" t="s">
        <v>92</v>
      </c>
      <c r="C106" s="134" t="s">
        <v>368</v>
      </c>
      <c r="D106" s="81"/>
    </row>
    <row r="107" spans="1:29" ht="25.5" customHeight="1" x14ac:dyDescent="0.25">
      <c r="B107" s="37" t="s">
        <v>85</v>
      </c>
      <c r="C107" s="134" t="s">
        <v>368</v>
      </c>
      <c r="D107" s="81"/>
    </row>
    <row r="108" spans="1:29" ht="25.5" customHeight="1" x14ac:dyDescent="0.25">
      <c r="B108" s="37" t="s">
        <v>86</v>
      </c>
      <c r="C108" s="134" t="s">
        <v>369</v>
      </c>
      <c r="D108" s="81"/>
    </row>
    <row r="109" spans="1:29" ht="25.5" customHeight="1" x14ac:dyDescent="0.25">
      <c r="B109" s="37" t="s">
        <v>87</v>
      </c>
      <c r="C109" s="134" t="s">
        <v>350</v>
      </c>
      <c r="D109" s="81"/>
    </row>
    <row r="110" spans="1:29" ht="25.5" customHeight="1" x14ac:dyDescent="0.25">
      <c r="B110" s="37" t="s">
        <v>88</v>
      </c>
      <c r="C110" s="134" t="s">
        <v>370</v>
      </c>
      <c r="D110" s="81"/>
    </row>
    <row r="111" spans="1:29" ht="25.5" customHeight="1" x14ac:dyDescent="0.25">
      <c r="B111" s="37" t="s">
        <v>215</v>
      </c>
      <c r="C111" s="134" t="s">
        <v>371</v>
      </c>
      <c r="D111" s="81"/>
    </row>
    <row r="112" spans="1:29" ht="25.5" customHeight="1" x14ac:dyDescent="0.25">
      <c r="B112" s="37" t="s">
        <v>89</v>
      </c>
      <c r="C112" s="134" t="s">
        <v>3</v>
      </c>
      <c r="D112" s="81"/>
    </row>
    <row r="113" spans="1:29" ht="25.5" customHeight="1" x14ac:dyDescent="0.25">
      <c r="B113" s="37" t="s">
        <v>90</v>
      </c>
      <c r="C113" s="134" t="s">
        <v>372</v>
      </c>
      <c r="D113" s="81"/>
    </row>
    <row r="114" spans="1:29" ht="25.5" customHeight="1" x14ac:dyDescent="0.25">
      <c r="B114" s="37" t="s">
        <v>216</v>
      </c>
      <c r="C114" s="134" t="s">
        <v>373</v>
      </c>
      <c r="D114" s="81"/>
    </row>
    <row r="115" spans="1:29" s="26" customFormat="1" ht="138.75" customHeight="1" thickBot="1" x14ac:dyDescent="0.3">
      <c r="A115" s="30"/>
      <c r="B115" s="139" t="s">
        <v>26</v>
      </c>
      <c r="C115" s="138" t="s">
        <v>367</v>
      </c>
      <c r="D115" s="141"/>
      <c r="E115" s="30"/>
      <c r="F115" s="30"/>
      <c r="G115" s="30"/>
      <c r="H115" s="30"/>
      <c r="I115" s="30"/>
      <c r="J115" s="30"/>
      <c r="K115" s="30"/>
      <c r="L115" s="30"/>
      <c r="M115" s="30"/>
      <c r="N115" s="30"/>
      <c r="O115" s="30"/>
      <c r="P115" s="30"/>
      <c r="Q115" s="30"/>
      <c r="R115" s="30"/>
      <c r="S115" s="30"/>
      <c r="T115" s="30"/>
      <c r="U115" s="30"/>
      <c r="V115" s="30"/>
      <c r="W115" s="30"/>
      <c r="X115" s="30"/>
      <c r="Y115" s="30"/>
    </row>
    <row r="116" spans="1:29" ht="24" customHeight="1" x14ac:dyDescent="0.25">
      <c r="B116" s="421" t="s">
        <v>706</v>
      </c>
      <c r="C116" s="421"/>
      <c r="D116" s="454"/>
      <c r="E116" s="454"/>
      <c r="F116" s="454"/>
      <c r="G116" s="454"/>
      <c r="H116" s="454"/>
      <c r="I116" s="454"/>
      <c r="J116" s="454"/>
      <c r="K116" s="454"/>
      <c r="L116" s="454"/>
      <c r="M116" s="454"/>
      <c r="N116" s="454"/>
      <c r="O116" s="454"/>
      <c r="Z116" s="66"/>
      <c r="AA116" s="66"/>
      <c r="AB116" s="66"/>
      <c r="AC116" s="66"/>
    </row>
    <row r="117" spans="1:29" s="66" customFormat="1" ht="12.4" customHeight="1" thickBot="1" x14ac:dyDescent="0.3">
      <c r="B117" s="34"/>
      <c r="C117" s="34"/>
      <c r="D117" s="40"/>
    </row>
    <row r="118" spans="1:29" ht="25.5" customHeight="1" thickBot="1" x14ac:dyDescent="0.3">
      <c r="B118" s="351" t="s">
        <v>93</v>
      </c>
      <c r="C118" s="352"/>
      <c r="D118" s="39"/>
    </row>
    <row r="119" spans="1:29" ht="25.5" customHeight="1" x14ac:dyDescent="0.25">
      <c r="B119" s="46" t="s">
        <v>94</v>
      </c>
      <c r="C119" s="133" t="s">
        <v>375</v>
      </c>
      <c r="D119" s="81"/>
    </row>
    <row r="120" spans="1:29" ht="25.5" customHeight="1" x14ac:dyDescent="0.25">
      <c r="B120" s="37" t="s">
        <v>95</v>
      </c>
      <c r="C120" s="142" t="s">
        <v>365</v>
      </c>
      <c r="D120" s="81"/>
    </row>
    <row r="121" spans="1:29" ht="25.5" customHeight="1" x14ac:dyDescent="0.25">
      <c r="B121" s="37" t="s">
        <v>96</v>
      </c>
      <c r="C121" s="142" t="s">
        <v>366</v>
      </c>
      <c r="D121" s="81"/>
    </row>
    <row r="122" spans="1:29" ht="25.5" customHeight="1" x14ac:dyDescent="0.25">
      <c r="B122" s="37" t="s">
        <v>97</v>
      </c>
      <c r="C122" s="143" t="s">
        <v>377</v>
      </c>
      <c r="D122" s="81"/>
    </row>
    <row r="123" spans="1:29" ht="25.5" customHeight="1" x14ac:dyDescent="0.25">
      <c r="B123" s="37" t="s">
        <v>85</v>
      </c>
      <c r="C123" s="143" t="s">
        <v>368</v>
      </c>
      <c r="D123" s="81"/>
    </row>
    <row r="124" spans="1:29" ht="25.5" customHeight="1" x14ac:dyDescent="0.25">
      <c r="B124" s="37" t="s">
        <v>217</v>
      </c>
      <c r="C124" s="143" t="s">
        <v>193</v>
      </c>
      <c r="D124" s="81"/>
    </row>
    <row r="125" spans="1:29" ht="25.5" customHeight="1" x14ac:dyDescent="0.25">
      <c r="B125" s="37" t="s">
        <v>87</v>
      </c>
      <c r="C125" s="143" t="s">
        <v>350</v>
      </c>
      <c r="D125" s="81"/>
    </row>
    <row r="126" spans="1:29" ht="25.5" customHeight="1" x14ac:dyDescent="0.25">
      <c r="B126" s="37" t="s">
        <v>88</v>
      </c>
      <c r="C126" s="143" t="s">
        <v>370</v>
      </c>
      <c r="D126" s="81"/>
    </row>
    <row r="127" spans="1:29" ht="25.5" customHeight="1" x14ac:dyDescent="0.25">
      <c r="B127" s="37" t="s">
        <v>215</v>
      </c>
      <c r="C127" s="134" t="s">
        <v>371</v>
      </c>
      <c r="D127" s="81"/>
    </row>
    <row r="128" spans="1:29" ht="25.5" customHeight="1" x14ac:dyDescent="0.25">
      <c r="B128" s="37" t="s">
        <v>89</v>
      </c>
      <c r="C128" s="134" t="s">
        <v>3</v>
      </c>
      <c r="D128" s="81"/>
    </row>
    <row r="129" spans="1:29" ht="25.5" customHeight="1" x14ac:dyDescent="0.25">
      <c r="B129" s="37" t="s">
        <v>90</v>
      </c>
      <c r="C129" s="134" t="s">
        <v>378</v>
      </c>
      <c r="D129" s="81"/>
    </row>
    <row r="130" spans="1:29" ht="25.5" customHeight="1" x14ac:dyDescent="0.25">
      <c r="B130" s="37" t="s">
        <v>91</v>
      </c>
      <c r="C130" s="134" t="s">
        <v>373</v>
      </c>
      <c r="D130" s="81"/>
    </row>
    <row r="131" spans="1:29" s="26" customFormat="1" ht="137.25" customHeight="1" thickBot="1" x14ac:dyDescent="0.3">
      <c r="A131" s="30"/>
      <c r="B131" s="139" t="s">
        <v>26</v>
      </c>
      <c r="C131" s="144" t="s">
        <v>379</v>
      </c>
      <c r="D131" s="141"/>
      <c r="E131" s="30"/>
      <c r="F131" s="30"/>
      <c r="G131" s="30"/>
      <c r="H131" s="30"/>
      <c r="I131" s="30"/>
      <c r="J131" s="30"/>
      <c r="K131" s="30"/>
      <c r="L131" s="30"/>
      <c r="M131" s="30"/>
      <c r="N131" s="30"/>
      <c r="O131" s="30"/>
      <c r="P131" s="30"/>
      <c r="Q131" s="30"/>
      <c r="R131" s="30"/>
      <c r="S131" s="30"/>
      <c r="T131" s="30"/>
      <c r="U131" s="30"/>
      <c r="V131" s="30"/>
      <c r="W131" s="30"/>
      <c r="X131" s="30"/>
      <c r="Y131" s="30"/>
    </row>
    <row r="132" spans="1:29" ht="24" customHeight="1" x14ac:dyDescent="0.25">
      <c r="B132" s="421" t="s">
        <v>706</v>
      </c>
      <c r="C132" s="421"/>
      <c r="D132" s="454"/>
      <c r="E132" s="454"/>
      <c r="F132" s="454"/>
      <c r="G132" s="454"/>
      <c r="H132" s="454"/>
      <c r="I132" s="454"/>
      <c r="J132" s="454"/>
      <c r="K132" s="454"/>
      <c r="L132" s="454"/>
      <c r="M132" s="454"/>
      <c r="N132" s="454"/>
      <c r="O132" s="454"/>
      <c r="Z132" s="66"/>
      <c r="AA132" s="66"/>
      <c r="AB132" s="66"/>
      <c r="AC132" s="66"/>
    </row>
    <row r="133" spans="1:29" ht="11.85" customHeight="1" thickBot="1" x14ac:dyDescent="0.3">
      <c r="B133" s="34"/>
      <c r="C133" s="34"/>
      <c r="D133" s="40"/>
    </row>
    <row r="134" spans="1:29" ht="25.5" customHeight="1" thickBot="1" x14ac:dyDescent="0.3">
      <c r="B134" s="355" t="s">
        <v>98</v>
      </c>
      <c r="C134" s="294"/>
      <c r="D134" s="39"/>
    </row>
    <row r="135" spans="1:29" ht="25.15" customHeight="1" x14ac:dyDescent="0.25">
      <c r="B135" s="46" t="s">
        <v>99</v>
      </c>
      <c r="C135" s="133" t="s">
        <v>380</v>
      </c>
      <c r="D135" s="81"/>
    </row>
    <row r="136" spans="1:29" ht="25.5" customHeight="1" x14ac:dyDescent="0.25">
      <c r="B136" s="37" t="s">
        <v>100</v>
      </c>
      <c r="C136" s="142" t="s">
        <v>381</v>
      </c>
      <c r="D136" s="81"/>
    </row>
    <row r="137" spans="1:29" ht="25.5" customHeight="1" x14ac:dyDescent="0.25">
      <c r="B137" s="37" t="s">
        <v>218</v>
      </c>
      <c r="C137" s="142" t="s">
        <v>382</v>
      </c>
      <c r="D137" s="81"/>
    </row>
    <row r="138" spans="1:29" ht="25.5" customHeight="1" x14ac:dyDescent="0.25">
      <c r="B138" s="37" t="s">
        <v>107</v>
      </c>
      <c r="C138" s="142" t="s">
        <v>384</v>
      </c>
      <c r="D138" s="81"/>
    </row>
    <row r="139" spans="1:29" ht="58.5" customHeight="1" x14ac:dyDescent="0.25">
      <c r="B139" s="37" t="s">
        <v>101</v>
      </c>
      <c r="C139" s="143" t="s">
        <v>383</v>
      </c>
      <c r="D139" s="81"/>
    </row>
    <row r="140" spans="1:29" ht="24" customHeight="1" x14ac:dyDescent="0.25">
      <c r="B140" s="353" t="s">
        <v>102</v>
      </c>
      <c r="C140" s="145" t="s">
        <v>385</v>
      </c>
      <c r="D140" s="81"/>
    </row>
    <row r="141" spans="1:29" ht="21.6" customHeight="1" x14ac:dyDescent="0.25">
      <c r="B141" s="354"/>
      <c r="C141" s="146"/>
      <c r="D141" s="81"/>
    </row>
    <row r="142" spans="1:29" ht="25.5" customHeight="1" x14ac:dyDescent="0.25">
      <c r="B142" s="37" t="s">
        <v>103</v>
      </c>
      <c r="C142" s="143" t="s">
        <v>368</v>
      </c>
      <c r="D142" s="81"/>
    </row>
    <row r="143" spans="1:29" ht="25.5" customHeight="1" x14ac:dyDescent="0.25">
      <c r="B143" s="37" t="s">
        <v>104</v>
      </c>
      <c r="C143" s="143" t="s">
        <v>386</v>
      </c>
      <c r="D143" s="81"/>
    </row>
    <row r="144" spans="1:29" ht="25.5" customHeight="1" x14ac:dyDescent="0.25">
      <c r="B144" s="37" t="s">
        <v>105</v>
      </c>
      <c r="C144" s="143" t="s">
        <v>368</v>
      </c>
      <c r="D144" s="81"/>
    </row>
    <row r="145" spans="1:29" ht="32.450000000000003" customHeight="1" x14ac:dyDescent="0.25">
      <c r="B145" s="37" t="s">
        <v>106</v>
      </c>
      <c r="C145" s="143" t="s">
        <v>387</v>
      </c>
      <c r="D145" s="81"/>
    </row>
    <row r="146" spans="1:29" s="30" customFormat="1" ht="134.25" customHeight="1" thickBot="1" x14ac:dyDescent="0.3">
      <c r="B146" s="139" t="s">
        <v>26</v>
      </c>
      <c r="C146" s="144"/>
      <c r="D146" s="141"/>
    </row>
    <row r="147" spans="1:29" ht="24" customHeight="1" x14ac:dyDescent="0.25">
      <c r="B147" s="421" t="s">
        <v>706</v>
      </c>
      <c r="C147" s="421"/>
      <c r="D147" s="454"/>
      <c r="E147" s="454"/>
      <c r="F147" s="454"/>
      <c r="G147" s="454"/>
      <c r="H147" s="454"/>
      <c r="I147" s="454"/>
      <c r="J147" s="454"/>
      <c r="K147" s="454"/>
      <c r="L147" s="454"/>
      <c r="M147" s="454"/>
      <c r="N147" s="454"/>
      <c r="O147" s="454"/>
      <c r="Z147" s="66"/>
      <c r="AA147" s="66"/>
      <c r="AB147" s="66"/>
      <c r="AC147" s="66"/>
    </row>
    <row r="148" spans="1:29" ht="11.25" customHeight="1" thickBot="1" x14ac:dyDescent="0.3">
      <c r="B148" s="34"/>
      <c r="C148" s="34"/>
      <c r="D148" s="40"/>
    </row>
    <row r="149" spans="1:29" ht="25.5" customHeight="1" thickBot="1" x14ac:dyDescent="0.3">
      <c r="B149" s="351" t="s">
        <v>108</v>
      </c>
      <c r="C149" s="352"/>
      <c r="D149" s="39"/>
    </row>
    <row r="150" spans="1:29" ht="25.15" customHeight="1" x14ac:dyDescent="0.25">
      <c r="B150" s="46" t="s">
        <v>109</v>
      </c>
      <c r="C150" s="133" t="s">
        <v>388</v>
      </c>
      <c r="D150" s="81"/>
    </row>
    <row r="151" spans="1:29" ht="15.75" customHeight="1" x14ac:dyDescent="0.25">
      <c r="B151" s="37" t="s">
        <v>110</v>
      </c>
      <c r="C151" s="134" t="s">
        <v>308</v>
      </c>
      <c r="D151" s="81"/>
    </row>
    <row r="152" spans="1:29" ht="15.75" customHeight="1" x14ac:dyDescent="0.25">
      <c r="B152" s="37" t="s">
        <v>17</v>
      </c>
      <c r="C152" s="136" t="s">
        <v>310</v>
      </c>
      <c r="D152" s="81"/>
    </row>
    <row r="153" spans="1:29" ht="15.75" customHeight="1" x14ac:dyDescent="0.25">
      <c r="B153" s="37"/>
      <c r="C153" s="134" t="s">
        <v>347</v>
      </c>
      <c r="D153" s="81"/>
    </row>
    <row r="154" spans="1:29" ht="15.75" customHeight="1" x14ac:dyDescent="0.25">
      <c r="B154" s="37"/>
      <c r="C154" s="134" t="s">
        <v>348</v>
      </c>
      <c r="D154" s="81"/>
    </row>
    <row r="155" spans="1:29" ht="25.5" customHeight="1" x14ac:dyDescent="0.25">
      <c r="B155" s="37" t="s">
        <v>111</v>
      </c>
      <c r="C155" s="142" t="s">
        <v>389</v>
      </c>
      <c r="D155" s="81"/>
    </row>
    <row r="156" spans="1:29" ht="58.5" customHeight="1" x14ac:dyDescent="0.25">
      <c r="B156" s="37" t="s">
        <v>112</v>
      </c>
      <c r="C156" s="143" t="s">
        <v>390</v>
      </c>
      <c r="D156" s="81"/>
    </row>
    <row r="157" spans="1:29" ht="25.5" customHeight="1" x14ac:dyDescent="0.25">
      <c r="B157" s="37" t="s">
        <v>113</v>
      </c>
      <c r="C157" s="143" t="s">
        <v>192</v>
      </c>
      <c r="D157" s="81"/>
    </row>
    <row r="158" spans="1:29" ht="30.6" customHeight="1" x14ac:dyDescent="0.25">
      <c r="B158" s="37" t="s">
        <v>114</v>
      </c>
      <c r="C158" s="143" t="s">
        <v>391</v>
      </c>
      <c r="D158" s="81"/>
    </row>
    <row r="159" spans="1:29" ht="25.15" customHeight="1" x14ac:dyDescent="0.25">
      <c r="B159" s="37" t="s">
        <v>115</v>
      </c>
      <c r="C159" s="143" t="s">
        <v>392</v>
      </c>
      <c r="D159" s="81"/>
    </row>
    <row r="160" spans="1:29" s="26" customFormat="1" ht="188.25" customHeight="1" thickBot="1" x14ac:dyDescent="0.3">
      <c r="A160" s="30"/>
      <c r="B160" s="139" t="s">
        <v>26</v>
      </c>
      <c r="C160" s="144"/>
      <c r="D160" s="141"/>
      <c r="E160" s="30"/>
      <c r="F160" s="30"/>
      <c r="G160" s="30"/>
      <c r="H160" s="30"/>
      <c r="I160" s="30"/>
      <c r="J160" s="30"/>
      <c r="K160" s="30"/>
      <c r="L160" s="30"/>
      <c r="M160" s="30"/>
      <c r="N160" s="30"/>
      <c r="O160" s="30"/>
      <c r="P160" s="30"/>
      <c r="Q160" s="30"/>
      <c r="R160" s="30"/>
      <c r="S160" s="30"/>
      <c r="T160" s="30"/>
      <c r="U160" s="30"/>
      <c r="V160" s="30"/>
      <c r="W160" s="30"/>
      <c r="X160" s="30"/>
      <c r="Y160" s="30"/>
    </row>
    <row r="161" spans="2:29" ht="24" customHeight="1" x14ac:dyDescent="0.25">
      <c r="B161" s="421" t="s">
        <v>706</v>
      </c>
      <c r="C161" s="421"/>
      <c r="D161" s="454"/>
      <c r="E161" s="454"/>
      <c r="F161" s="454"/>
      <c r="G161" s="454"/>
      <c r="H161" s="454"/>
      <c r="I161" s="454"/>
      <c r="J161" s="454"/>
      <c r="K161" s="454"/>
      <c r="L161" s="454"/>
      <c r="M161" s="454"/>
      <c r="N161" s="454"/>
      <c r="O161" s="454"/>
      <c r="Z161" s="66"/>
      <c r="AA161" s="66"/>
      <c r="AB161" s="66"/>
      <c r="AC161" s="66"/>
    </row>
    <row r="162" spans="2:29" x14ac:dyDescent="0.25">
      <c r="B162" s="66"/>
      <c r="C162" s="66"/>
      <c r="D162" s="66"/>
    </row>
    <row r="163" spans="2:29" x14ac:dyDescent="0.25">
      <c r="B163" s="66"/>
      <c r="C163" s="66"/>
      <c r="D163" s="66"/>
    </row>
    <row r="164" spans="2:29" x14ac:dyDescent="0.25">
      <c r="B164" s="66"/>
      <c r="C164" s="66"/>
      <c r="D164" s="66"/>
    </row>
    <row r="165" spans="2:29" x14ac:dyDescent="0.25">
      <c r="B165" s="66"/>
      <c r="C165" s="66"/>
      <c r="D165" s="66"/>
    </row>
    <row r="166" spans="2:29" x14ac:dyDescent="0.25">
      <c r="B166" s="66"/>
      <c r="C166" s="66"/>
      <c r="D166" s="66"/>
    </row>
    <row r="167" spans="2:29" x14ac:dyDescent="0.25">
      <c r="B167" s="66"/>
      <c r="C167" s="66"/>
      <c r="D167" s="66"/>
    </row>
    <row r="168" spans="2:29" x14ac:dyDescent="0.25">
      <c r="B168" s="66"/>
      <c r="C168" s="66"/>
      <c r="D168" s="66"/>
    </row>
    <row r="169" spans="2:29" x14ac:dyDescent="0.25">
      <c r="B169" s="66"/>
      <c r="C169" s="66"/>
      <c r="D169" s="66"/>
    </row>
    <row r="170" spans="2:29" x14ac:dyDescent="0.25">
      <c r="B170" s="66"/>
      <c r="C170" s="66"/>
      <c r="D170" s="66"/>
    </row>
    <row r="171" spans="2:29" x14ac:dyDescent="0.25">
      <c r="B171" s="66"/>
      <c r="C171" s="66"/>
      <c r="D171" s="66"/>
    </row>
    <row r="172" spans="2:29" x14ac:dyDescent="0.25">
      <c r="B172" s="66"/>
      <c r="C172" s="66"/>
      <c r="D172" s="66"/>
    </row>
    <row r="173" spans="2:29" x14ac:dyDescent="0.25">
      <c r="B173" s="66"/>
      <c r="C173" s="66"/>
      <c r="D173" s="66"/>
    </row>
    <row r="174" spans="2:29" x14ac:dyDescent="0.25">
      <c r="B174" s="66"/>
      <c r="C174" s="66"/>
      <c r="D174" s="66"/>
    </row>
    <row r="175" spans="2:29" x14ac:dyDescent="0.25">
      <c r="B175" s="66"/>
      <c r="C175" s="66"/>
      <c r="D175" s="66"/>
    </row>
    <row r="176" spans="2:29" x14ac:dyDescent="0.25">
      <c r="B176" s="66"/>
      <c r="C176" s="66"/>
      <c r="D176" s="66"/>
    </row>
    <row r="177" spans="2:4" x14ac:dyDescent="0.25">
      <c r="B177" s="66"/>
      <c r="C177" s="66"/>
      <c r="D177" s="66"/>
    </row>
    <row r="178" spans="2:4" x14ac:dyDescent="0.25">
      <c r="B178" s="66"/>
      <c r="C178" s="66"/>
      <c r="D178" s="66"/>
    </row>
    <row r="179" spans="2:4" x14ac:dyDescent="0.25">
      <c r="B179" s="66"/>
      <c r="C179" s="66"/>
      <c r="D179" s="66"/>
    </row>
    <row r="180" spans="2:4" x14ac:dyDescent="0.25">
      <c r="B180" s="66"/>
      <c r="C180" s="66"/>
      <c r="D180" s="66"/>
    </row>
    <row r="181" spans="2:4" x14ac:dyDescent="0.25">
      <c r="B181" s="66"/>
      <c r="C181" s="66"/>
      <c r="D181" s="66"/>
    </row>
    <row r="182" spans="2:4" x14ac:dyDescent="0.25">
      <c r="B182" s="66"/>
      <c r="C182" s="66"/>
      <c r="D182" s="66"/>
    </row>
    <row r="183" spans="2:4" x14ac:dyDescent="0.25">
      <c r="B183" s="66"/>
      <c r="C183" s="66"/>
      <c r="D183" s="66"/>
    </row>
    <row r="184" spans="2:4" x14ac:dyDescent="0.25">
      <c r="B184" s="66"/>
      <c r="C184" s="66"/>
      <c r="D184" s="66"/>
    </row>
    <row r="185" spans="2:4" x14ac:dyDescent="0.25">
      <c r="B185" s="66"/>
      <c r="C185" s="66"/>
      <c r="D185" s="66"/>
    </row>
    <row r="186" spans="2:4" x14ac:dyDescent="0.25">
      <c r="B186" s="66"/>
      <c r="C186" s="66"/>
      <c r="D186" s="66"/>
    </row>
    <row r="187" spans="2:4" x14ac:dyDescent="0.25">
      <c r="B187" s="66"/>
      <c r="C187" s="66"/>
      <c r="D187" s="66"/>
    </row>
    <row r="188" spans="2:4" x14ac:dyDescent="0.25">
      <c r="B188" s="66"/>
      <c r="C188" s="66"/>
      <c r="D188" s="66"/>
    </row>
    <row r="189" spans="2:4" x14ac:dyDescent="0.25">
      <c r="B189" s="66"/>
      <c r="C189" s="66"/>
      <c r="D189" s="66"/>
    </row>
    <row r="190" spans="2:4" x14ac:dyDescent="0.25">
      <c r="B190" s="66"/>
      <c r="C190" s="66"/>
      <c r="D190" s="66"/>
    </row>
    <row r="191" spans="2:4" x14ac:dyDescent="0.25">
      <c r="B191" s="66"/>
      <c r="C191" s="66"/>
      <c r="D191" s="66"/>
    </row>
    <row r="192" spans="2:4" x14ac:dyDescent="0.25">
      <c r="B192" s="66"/>
      <c r="C192" s="66"/>
      <c r="D192" s="66"/>
    </row>
    <row r="193" spans="2:4" x14ac:dyDescent="0.25">
      <c r="B193" s="66"/>
      <c r="C193" s="66"/>
      <c r="D193" s="66"/>
    </row>
    <row r="194" spans="2:4" x14ac:dyDescent="0.25">
      <c r="B194" s="66"/>
      <c r="C194" s="66"/>
      <c r="D194" s="66"/>
    </row>
    <row r="195" spans="2:4" x14ac:dyDescent="0.25">
      <c r="B195" s="66"/>
      <c r="C195" s="66"/>
      <c r="D195" s="66"/>
    </row>
    <row r="196" spans="2:4" x14ac:dyDescent="0.25">
      <c r="B196" s="66"/>
      <c r="C196" s="66"/>
      <c r="D196" s="66"/>
    </row>
    <row r="197" spans="2:4" x14ac:dyDescent="0.25">
      <c r="B197" s="66"/>
      <c r="C197" s="66"/>
      <c r="D197" s="66"/>
    </row>
    <row r="198" spans="2:4" x14ac:dyDescent="0.25">
      <c r="B198" s="66"/>
      <c r="C198" s="66"/>
      <c r="D198" s="66"/>
    </row>
    <row r="199" spans="2:4" x14ac:dyDescent="0.25">
      <c r="B199" s="66"/>
      <c r="C199" s="66"/>
      <c r="D199" s="66"/>
    </row>
    <row r="200" spans="2:4" x14ac:dyDescent="0.25">
      <c r="B200" s="66"/>
      <c r="C200" s="66"/>
      <c r="D200" s="66"/>
    </row>
    <row r="201" spans="2:4" x14ac:dyDescent="0.25">
      <c r="B201" s="66"/>
      <c r="C201" s="66"/>
      <c r="D201" s="66"/>
    </row>
    <row r="202" spans="2:4" x14ac:dyDescent="0.25">
      <c r="B202" s="66"/>
      <c r="C202" s="66"/>
      <c r="D202" s="66"/>
    </row>
    <row r="203" spans="2:4" x14ac:dyDescent="0.25">
      <c r="B203" s="66"/>
      <c r="C203" s="66"/>
      <c r="D203" s="66"/>
    </row>
    <row r="204" spans="2:4" x14ac:dyDescent="0.25">
      <c r="B204" s="66"/>
      <c r="C204" s="66"/>
      <c r="D204" s="66"/>
    </row>
    <row r="205" spans="2:4" x14ac:dyDescent="0.25">
      <c r="B205" s="66"/>
      <c r="C205" s="66"/>
      <c r="D205" s="66"/>
    </row>
    <row r="206" spans="2:4" x14ac:dyDescent="0.25">
      <c r="B206" s="66"/>
      <c r="C206" s="66"/>
      <c r="D206" s="66"/>
    </row>
    <row r="207" spans="2:4" x14ac:dyDescent="0.25">
      <c r="B207" s="66"/>
      <c r="C207" s="66"/>
      <c r="D207" s="66"/>
    </row>
    <row r="208" spans="2:4" x14ac:dyDescent="0.25">
      <c r="B208" s="66"/>
      <c r="C208" s="66"/>
      <c r="D208" s="66"/>
    </row>
    <row r="209" spans="2:4" x14ac:dyDescent="0.25">
      <c r="B209" s="66"/>
      <c r="C209" s="66"/>
      <c r="D209" s="66"/>
    </row>
    <row r="210" spans="2:4" x14ac:dyDescent="0.25">
      <c r="B210" s="66"/>
      <c r="C210" s="66"/>
      <c r="D210" s="66"/>
    </row>
    <row r="211" spans="2:4" x14ac:dyDescent="0.25">
      <c r="B211" s="66"/>
      <c r="C211" s="66"/>
      <c r="D211" s="66"/>
    </row>
    <row r="212" spans="2:4" x14ac:dyDescent="0.25">
      <c r="B212" s="66"/>
      <c r="C212" s="66"/>
      <c r="D212" s="66"/>
    </row>
    <row r="213" spans="2:4" x14ac:dyDescent="0.25">
      <c r="B213" s="66"/>
      <c r="C213" s="66"/>
      <c r="D213" s="66"/>
    </row>
    <row r="214" spans="2:4" x14ac:dyDescent="0.25">
      <c r="B214" s="66"/>
      <c r="C214" s="66"/>
      <c r="D214" s="66"/>
    </row>
    <row r="215" spans="2:4" x14ac:dyDescent="0.25">
      <c r="B215" s="66"/>
      <c r="C215" s="66"/>
      <c r="D215" s="66"/>
    </row>
    <row r="216" spans="2:4" x14ac:dyDescent="0.25">
      <c r="B216" s="66"/>
      <c r="C216" s="66"/>
      <c r="D216" s="66"/>
    </row>
    <row r="217" spans="2:4" x14ac:dyDescent="0.25">
      <c r="B217" s="66"/>
      <c r="C217" s="66"/>
      <c r="D217" s="66"/>
    </row>
    <row r="218" spans="2:4" x14ac:dyDescent="0.25">
      <c r="B218" s="66"/>
      <c r="C218" s="66"/>
      <c r="D218" s="66"/>
    </row>
    <row r="219" spans="2:4" x14ac:dyDescent="0.25">
      <c r="B219" s="66"/>
      <c r="C219" s="66"/>
      <c r="D219" s="66"/>
    </row>
    <row r="220" spans="2:4" x14ac:dyDescent="0.25">
      <c r="B220" s="66"/>
      <c r="C220" s="66"/>
      <c r="D220" s="66"/>
    </row>
    <row r="221" spans="2:4" x14ac:dyDescent="0.25">
      <c r="B221" s="66"/>
      <c r="C221" s="66"/>
      <c r="D221" s="66"/>
    </row>
    <row r="222" spans="2:4" x14ac:dyDescent="0.25">
      <c r="B222" s="66"/>
      <c r="C222" s="66"/>
      <c r="D222" s="66"/>
    </row>
    <row r="223" spans="2:4" x14ac:dyDescent="0.25">
      <c r="B223" s="66"/>
      <c r="C223" s="66"/>
      <c r="D223" s="66"/>
    </row>
    <row r="224" spans="2:4" x14ac:dyDescent="0.25">
      <c r="B224" s="66"/>
      <c r="C224" s="66"/>
      <c r="D224" s="66"/>
    </row>
    <row r="225" spans="2:4" x14ac:dyDescent="0.25">
      <c r="B225" s="66"/>
      <c r="C225" s="66"/>
      <c r="D225" s="66"/>
    </row>
    <row r="226" spans="2:4" x14ac:dyDescent="0.25">
      <c r="B226" s="66"/>
      <c r="C226" s="66"/>
      <c r="D226" s="66"/>
    </row>
    <row r="227" spans="2:4" x14ac:dyDescent="0.25">
      <c r="B227" s="66"/>
      <c r="C227" s="66"/>
      <c r="D227" s="66"/>
    </row>
    <row r="228" spans="2:4" x14ac:dyDescent="0.25">
      <c r="B228" s="66"/>
      <c r="C228" s="66"/>
      <c r="D228" s="66"/>
    </row>
    <row r="229" spans="2:4" x14ac:dyDescent="0.25">
      <c r="B229" s="66"/>
      <c r="C229" s="66"/>
      <c r="D229" s="66"/>
    </row>
    <row r="230" spans="2:4" x14ac:dyDescent="0.25">
      <c r="B230" s="66"/>
      <c r="C230" s="66"/>
      <c r="D230" s="66"/>
    </row>
    <row r="231" spans="2:4" x14ac:dyDescent="0.25">
      <c r="B231" s="66"/>
      <c r="C231" s="66"/>
      <c r="D231" s="66"/>
    </row>
    <row r="232" spans="2:4" x14ac:dyDescent="0.25">
      <c r="B232" s="66"/>
      <c r="C232" s="66"/>
      <c r="D232" s="66"/>
    </row>
    <row r="233" spans="2:4" x14ac:dyDescent="0.25">
      <c r="B233" s="66"/>
      <c r="C233" s="66"/>
      <c r="D233" s="66"/>
    </row>
    <row r="234" spans="2:4" x14ac:dyDescent="0.25">
      <c r="B234" s="66"/>
      <c r="C234" s="66"/>
      <c r="D234" s="66"/>
    </row>
    <row r="235" spans="2:4" x14ac:dyDescent="0.25">
      <c r="B235" s="66"/>
      <c r="C235" s="66"/>
      <c r="D235" s="66"/>
    </row>
    <row r="236" spans="2:4" x14ac:dyDescent="0.25">
      <c r="B236" s="66"/>
      <c r="C236" s="66"/>
      <c r="D236" s="66"/>
    </row>
    <row r="237" spans="2:4" x14ac:dyDescent="0.25">
      <c r="B237" s="66"/>
      <c r="C237" s="66"/>
      <c r="D237" s="66"/>
    </row>
    <row r="238" spans="2:4" x14ac:dyDescent="0.25">
      <c r="B238" s="66"/>
      <c r="C238" s="66"/>
      <c r="D238" s="66"/>
    </row>
    <row r="239" spans="2:4" x14ac:dyDescent="0.25">
      <c r="B239" s="66"/>
      <c r="C239" s="66"/>
      <c r="D239" s="66"/>
    </row>
    <row r="240" spans="2:4" x14ac:dyDescent="0.25">
      <c r="B240" s="66"/>
      <c r="C240" s="66"/>
      <c r="D240" s="66"/>
    </row>
    <row r="241" spans="2:4" x14ac:dyDescent="0.25">
      <c r="B241" s="66"/>
      <c r="C241" s="66"/>
      <c r="D241" s="66"/>
    </row>
    <row r="242" spans="2:4" x14ac:dyDescent="0.25">
      <c r="B242" s="66"/>
      <c r="C242" s="66"/>
      <c r="D242" s="66"/>
    </row>
    <row r="243" spans="2:4" x14ac:dyDescent="0.25">
      <c r="B243" s="66"/>
      <c r="C243" s="66"/>
      <c r="D243" s="66"/>
    </row>
    <row r="244" spans="2:4" x14ac:dyDescent="0.25">
      <c r="B244" s="66"/>
      <c r="C244" s="66"/>
      <c r="D244" s="66"/>
    </row>
    <row r="245" spans="2:4" x14ac:dyDescent="0.25">
      <c r="B245" s="66"/>
      <c r="C245" s="66"/>
      <c r="D245" s="66"/>
    </row>
    <row r="246" spans="2:4" x14ac:dyDescent="0.25">
      <c r="B246" s="66"/>
      <c r="C246" s="66"/>
      <c r="D246" s="66"/>
    </row>
    <row r="247" spans="2:4" x14ac:dyDescent="0.25">
      <c r="B247" s="66"/>
      <c r="C247" s="66"/>
      <c r="D247" s="66"/>
    </row>
    <row r="248" spans="2:4" x14ac:dyDescent="0.25">
      <c r="B248" s="66"/>
      <c r="C248" s="66"/>
      <c r="D248" s="66"/>
    </row>
    <row r="249" spans="2:4" x14ac:dyDescent="0.25">
      <c r="B249" s="66"/>
      <c r="C249" s="66"/>
      <c r="D249" s="66"/>
    </row>
    <row r="250" spans="2:4" x14ac:dyDescent="0.25">
      <c r="B250" s="66"/>
      <c r="C250" s="66"/>
      <c r="D250" s="66"/>
    </row>
    <row r="251" spans="2:4" x14ac:dyDescent="0.25">
      <c r="B251" s="66"/>
      <c r="C251" s="66"/>
      <c r="D251" s="66"/>
    </row>
    <row r="252" spans="2:4" x14ac:dyDescent="0.25">
      <c r="B252" s="66"/>
      <c r="C252" s="66"/>
      <c r="D252" s="66"/>
    </row>
    <row r="253" spans="2:4" x14ac:dyDescent="0.25">
      <c r="B253" s="66"/>
      <c r="C253" s="66"/>
      <c r="D253" s="66"/>
    </row>
    <row r="254" spans="2:4" x14ac:dyDescent="0.25">
      <c r="B254" s="66"/>
      <c r="C254" s="66"/>
      <c r="D254" s="66"/>
    </row>
    <row r="255" spans="2:4" x14ac:dyDescent="0.25">
      <c r="B255" s="66"/>
      <c r="C255" s="66"/>
      <c r="D255" s="66"/>
    </row>
    <row r="256" spans="2:4" x14ac:dyDescent="0.25">
      <c r="B256" s="66"/>
      <c r="C256" s="66"/>
      <c r="D256" s="66"/>
    </row>
    <row r="257" spans="2:4" x14ac:dyDescent="0.25">
      <c r="B257" s="66"/>
      <c r="C257" s="66"/>
      <c r="D257" s="66"/>
    </row>
    <row r="258" spans="2:4" x14ac:dyDescent="0.25">
      <c r="B258" s="66"/>
      <c r="C258" s="66"/>
      <c r="D258" s="66"/>
    </row>
    <row r="259" spans="2:4" x14ac:dyDescent="0.25">
      <c r="B259" s="66"/>
      <c r="C259" s="66"/>
      <c r="D259" s="66"/>
    </row>
    <row r="260" spans="2:4" x14ac:dyDescent="0.25">
      <c r="B260" s="66"/>
      <c r="C260" s="66"/>
      <c r="D260" s="66"/>
    </row>
    <row r="261" spans="2:4" x14ac:dyDescent="0.25">
      <c r="B261" s="66"/>
      <c r="C261" s="66"/>
      <c r="D261" s="66"/>
    </row>
    <row r="262" spans="2:4" x14ac:dyDescent="0.25">
      <c r="B262" s="66"/>
      <c r="C262" s="66"/>
      <c r="D262" s="66"/>
    </row>
    <row r="263" spans="2:4" x14ac:dyDescent="0.25">
      <c r="B263" s="66"/>
      <c r="C263" s="66"/>
      <c r="D263" s="66"/>
    </row>
    <row r="264" spans="2:4" x14ac:dyDescent="0.25">
      <c r="B264" s="66"/>
      <c r="C264" s="66"/>
      <c r="D264" s="66"/>
    </row>
    <row r="265" spans="2:4" x14ac:dyDescent="0.25">
      <c r="B265" s="66"/>
      <c r="C265" s="66"/>
      <c r="D265" s="66"/>
    </row>
    <row r="266" spans="2:4" x14ac:dyDescent="0.25">
      <c r="B266" s="66"/>
      <c r="C266" s="66"/>
      <c r="D266" s="66"/>
    </row>
  </sheetData>
  <sheetProtection algorithmName="SHA-512" hashValue="K8ptqCrxZJMQ4R9T9KBIt07IJNsKrxw7haA6JtqOgkV0wE/ydTe3aaSPUu48rcV3DfZEPcSfW/2nXmoveg28yA==" saltValue="3gdCanjI50sJjcVClcvwdg==" spinCount="100000" sheet="1" formatCells="0" formatRows="0" insertRows="0"/>
  <mergeCells count="21">
    <mergeCell ref="B100:C100"/>
    <mergeCell ref="B116:C116"/>
    <mergeCell ref="B132:C132"/>
    <mergeCell ref="B147:C147"/>
    <mergeCell ref="B161:C161"/>
    <mergeCell ref="B140:B141"/>
    <mergeCell ref="B149:C149"/>
    <mergeCell ref="B134:C134"/>
    <mergeCell ref="B118:C118"/>
    <mergeCell ref="B102:C102"/>
    <mergeCell ref="B2:C2"/>
    <mergeCell ref="B83:C83"/>
    <mergeCell ref="B72:C72"/>
    <mergeCell ref="B57:C57"/>
    <mergeCell ref="B42:C42"/>
    <mergeCell ref="B23:C23"/>
    <mergeCell ref="B21:C21"/>
    <mergeCell ref="B40:C40"/>
    <mergeCell ref="B55:C55"/>
    <mergeCell ref="B70:C70"/>
    <mergeCell ref="B81:C81"/>
  </mergeCells>
  <dataValidations xWindow="1233" yWindow="861" count="36">
    <dataValidation allowBlank="1" showInputMessage="1" showErrorMessage="1" promptTitle="Koordinatensystem:" prompt="* Gauß-Krüger 4_x000a_* UTM 32" sqref="C7:D7 C75:D75 C60:D60 C45:D45 C26:D26 C88:D88 C152:D152"/>
    <dataValidation allowBlank="1" showInputMessage="1" showErrorMessage="1" promptTitle="Koordinate 1" prompt="* Gauss-Krüger 4                 -   Rechtswert_x000a_* UTM 32                               -   Ostwert" sqref="C8:D8 C61:D61 C76:D76 C27:D27 C46:D46 C89:D89 C153:D153"/>
    <dataValidation allowBlank="1" showInputMessage="1" showErrorMessage="1" promptTitle="Koordinate 2" prompt="* Gauss-Krüger 4              -   Hochwert_x000a_* UTM 32                           -   Nordwert" sqref="C9:D9 C62:D62 C77:D77 C28:D28 C47:D47 C90:D90 C154:D154"/>
    <dataValidation allowBlank="1" showInputMessage="1" showErrorMessage="1" promptTitle="Hinweis" prompt="* Brunnen_x000a_* Quelle_x000a_* Oberflächenwasserentnahme" sqref="C10:D10"/>
    <dataValidation allowBlank="1" showInputMessage="1" showErrorMessage="1" promptTitle="Hinweis" prompt="* Hochbehälter_x000a_* Tiefbehälter_x000a_* Wasserturm" sqref="C48:D48"/>
    <dataValidation allowBlank="1" showInputMessage="1" showErrorMessage="1" promptTitle="Hinweis:" prompt="* Durchlaufbehälter_x000a_* Zentralbehälter_x000a_* Gegenbehälter" sqref="C49:D49"/>
    <dataValidation allowBlank="1" showInputMessage="1" showErrorMessage="1" promptTitle="Aufbereitungsarten 1 " prompt="-&gt; weitere Aufbereitungsarten siehe Zelle 2_x000a_* UV-Bestrahlung (UV)_x000a_* Belüftung (O2)_x000a_* Ozonung (O3)_x000a_* Ultrafiltration (UF)_x000a_* Nanofiltration_x000a_* Umkehrosmose_x000a_* Chlorung (Cl2)_x000a_* Clorung (ClO2)_x000a_* Phosphatdosierung (P)" sqref="C32:D32"/>
    <dataValidation allowBlank="1" showInputMessage="1" showErrorMessage="1" promptTitle="Aufbereitungsarten 2" prompt="* Sandfiltration (SF)_x000a_* Mehrschichtfilter_x000a_* Flockung (Fl)_x000a_* Jurakalkfilter_x000a_* Aktivkohlefilter_x000a_* Dolomitfilter_x000a_* Oxidation_x000a_* Ionenaustausch_x000a_* Feinfiltration_x000a_* Sonstige" sqref="C33:D33"/>
    <dataValidation allowBlank="1" showInputMessage="1" showErrorMessage="1" promptTitle="Aufbereitungsziele:" prompt="-&gt; weitere Aufbereitungsziele siehe Zelle 2_x000a_* O2-Anreicherung (O2)_x000a_* Enteisenung (Fe)_x000a_* Entmanganung (Mn)_x000a_* Enthärtung_x000a_* Aufhärtung_x000a_* Entsäuerung (CO2)_x000a_* Denitrifikation_x000a_* Desinfektion (Desinf)_x000a_* Pflanzenschutzmittelentfernung (PSM)" sqref="C34:D34"/>
    <dataValidation allowBlank="1" showInputMessage="1" showErrorMessage="1" promptTitle="Aufbereitungsziele 2" prompt="* Halogenkohlenwasserstoffentfernung (HKW)_x000a_* Entarsenierung_x000a_* Uranentferung_x000a_* Aluminiumentfernung_x000a_* Fluoridentfernung_x000a_* Partikelentfernung_x000a_* Korrosionsverhinderung_x000a_* Sonstige" sqref="C35:D35"/>
    <dataValidation allowBlank="1" showInputMessage="1" showErrorMessage="1" promptTitle="Lebensnotwendige Betriebe" prompt="* Metzgereien_x000a_* Bäckereien_x000a_* Käsereien" sqref="C143:D143"/>
    <dataValidation allowBlank="1" showInputMessage="1" showErrorMessage="1" prompt="bitte alle zur WGA zugehörigen Wasserfassungen inkl. Kennzahl angeben" sqref="D5"/>
    <dataValidation allowBlank="1" showInputMessage="1" showErrorMessage="1" prompt="WVU - Name, WVA - Name, WGA - Name" sqref="D3"/>
    <dataValidation allowBlank="1" showInputMessage="1" showErrorMessage="1" prompt="z. B. Jahr der Inbetriebnahme, OK Brunnenkopfdeckel, Ausbautiefe, RuheWsp, Einbautiefe Brunnenpumpe, Steigleitung, Beschreibung des Ausbaus" sqref="C6:D6"/>
    <dataValidation allowBlank="1" showInputMessage="1" showErrorMessage="1" prompt="Ablageort der Papierversion oder Speicherort " sqref="C11:D11"/>
    <dataValidation allowBlank="1" showInputMessage="1" showErrorMessage="1" prompt="z. B. notwendige Aufbereitung" sqref="C15:D15"/>
    <dataValidation allowBlank="1" showInputMessage="1" showErrorMessage="1" prompt="z. B. Hersteller, Typ, Baujahr, Betriebspunkte, Motortyp, Spannung, Anlaufstrom, Einschaltart" sqref="C16:D16"/>
    <dataValidation allowBlank="1" showInputMessage="1" showErrorMessage="1" prompt="Ablageort der Papierversion oder Speicherort" sqref="C19:D19"/>
    <dataValidation allowBlank="1" showInputMessage="1" showErrorMessage="1" prompt="Ablageort der Papierversion oder Speicherort _x000a__x000a_Ausweisung, letzte Überarbeitung" sqref="C18:D18"/>
    <dataValidation allowBlank="1" showInputMessage="1" showErrorMessage="1" prompt="Name der Wasserfassung inkl. Kennzahl" sqref="C5"/>
    <dataValidation allowBlank="1" showInputMessage="1" showErrorMessage="1" prompt="Bitte die Tabelle für jede Wasserfassung getrennt ausfüllen! Für mehrere Blätter die Zeilen 1 bis 20 markieren und über die rechte Maustaste kopieren. Dann Zeile 21 markieren und über die rechte Maustaste die kopierten Zellen einfügen." sqref="C3"/>
    <dataValidation allowBlank="1" showInputMessage="1" showErrorMessage="1" prompt="Bitte die Tabelle für jeden Wasserspeicher getrennt ausfüllen! Eine Beschreibung zum Kopieren der Zellen finden Sie in Zelle C3." sqref="C43"/>
    <dataValidation allowBlank="1" showInputMessage="1" showErrorMessage="1" prompt="Anzahl der Pumpen, Typ, Leistung, Motor" sqref="C37"/>
    <dataValidation allowBlank="1" showInputMessage="1" showErrorMessage="1" prompt="Kann der Behälter außer Betrieb genommen und Trinkwasser direkt ins Netz befördert werden." sqref="C53"/>
    <dataValidation allowBlank="1" showInputMessage="1" showErrorMessage="1" prompt="Bitte die Tabelle für jede Aufbereitungsanlage getrennt ausfüllen! Eine Beschreibung zum Kopieren der Zellen finden Sie in Zelle C3." sqref="C24"/>
    <dataValidation allowBlank="1" showInputMessage="1" showErrorMessage="1" prompt="Bitte die Tabelle für jedes Pumpwerk getrennt ausfüllen! Eine Beschreibung zum Kopieren der Zellen finden Sie in Zelle C3." sqref="C58"/>
    <dataValidation allowBlank="1" showInputMessage="1" showErrorMessage="1" prompt="Bitte die Tabelle für jede Einspeisemöglichkeit getrennt ausfüllen! Eine Beschreibung zum Kopieren der Zellen finden Sie in Zelle C3." sqref="C73"/>
    <dataValidation allowBlank="1" showInputMessage="1" showErrorMessage="1" prompt="Bitte die Tabelle für jede Netzersatzanlage getrennt ausfüllen! Eine Beschreibung zum Kopieren der Zellen finden Sie in Zelle C3." sqref="C84"/>
    <dataValidation allowBlank="1" showInputMessage="1" showErrorMessage="1" prompt="Bitte die Tabelle für jeden Wasserbezug getrennt ausfüllen! Eine Beschreibung zum Kopieren der Zellen finden Sie in Zelle C3." sqref="C103"/>
    <dataValidation allowBlank="1" showInputMessage="1" showErrorMessage="1" prompt="Bitte die Tabelle für jede Wasserlieferung getrennt ausfüllen! Eine Beschreibung zum Kopieren der Zellen finden Sie in Zelle C3." sqref="C119"/>
    <dataValidation allowBlank="1" showInputMessage="1" showErrorMessage="1" prompt="Bitte die Tabelle für jede Versorgungszone getrennt ausfüllen! Eine Beschreibung zum Kopieren der Zellen finden Sie in Zelle C3." sqref="C135"/>
    <dataValidation allowBlank="1" showInputMessage="1" showErrorMessage="1" prompt="laut BBK-Leitfaden Teil 2: _x000a_Krankenhäuser, Seniorenheime, Betreutes Wohnen, Arztpraxen, sonstige medizinisch-therapeutische Einrichtungen, " sqref="C140"/>
    <dataValidation allowBlank="1" showInputMessage="1" showErrorMessage="1" prompt="Heimdialysezentren, Kintergärten- und heime, Schulen, Tagesstätten, Polizeidienststellen, Justizvollzugsanstalten, Feuerwehren, Lageeinsatzzentren, Rathäuser, Gesundheitsämter" sqref="C141"/>
    <dataValidation allowBlank="1" showInputMessage="1" showErrorMessage="1" prompt="Bitte die Tabelle für jede Ressource getrennt ausfüllen! Eine Beschreibung zum Kopieren der Zellen finden Sie in Zelle C3." sqref="C150"/>
    <dataValidation allowBlank="1" showInputMessage="1" showErrorMessage="1" prompt="zum Beispiel:_x000a_* wichtige Betriebsparameter_x000a_* Rückspüldaten" sqref="C39"/>
    <dataValidation allowBlank="1" showInputMessage="1" showErrorMessage="1" prompt="zum Beispiel:_x000a_* Ersatzröhren für UV- oder UF-Anlagen_x000a_* Desinfektionsmittel" sqref="C36"/>
  </dataValidations>
  <pageMargins left="0.25" right="0.25" top="0.75" bottom="0.75" header="0.3" footer="0.3"/>
  <pageSetup paperSize="9" orientation="landscape" r:id="rId1"/>
  <headerFooter>
    <oddFooter>&amp;CSeite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AL148"/>
  <sheetViews>
    <sheetView zoomScaleNormal="100" zoomScalePageLayoutView="70" workbookViewId="0">
      <selection activeCell="N62" sqref="N62"/>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17.85546875" style="59" hidden="1" customWidth="1"/>
    <col min="11" max="11" width="25" style="66" hidden="1" customWidth="1"/>
    <col min="12" max="12" width="11.42578125" style="66" hidden="1" customWidth="1"/>
    <col min="13" max="13" width="23" style="66" hidden="1" customWidth="1"/>
    <col min="14" max="14" width="44.7109375" style="66" customWidth="1"/>
    <col min="15" max="15" width="11.42578125" style="66"/>
    <col min="16" max="38" width="11.42578125" style="27"/>
  </cols>
  <sheetData>
    <row r="1" spans="1:38" s="27" customFormat="1" ht="12.75" customHeight="1" thickBot="1" x14ac:dyDescent="0.3">
      <c r="A1" s="66"/>
      <c r="B1" s="85"/>
      <c r="C1" s="85"/>
      <c r="D1" s="85"/>
      <c r="E1" s="85"/>
      <c r="F1" s="85"/>
      <c r="G1" s="86"/>
      <c r="H1" s="86"/>
      <c r="I1" s="86"/>
      <c r="J1" s="59"/>
      <c r="K1" s="66"/>
      <c r="L1" s="66"/>
      <c r="M1" s="66"/>
      <c r="N1" s="66"/>
      <c r="O1" s="66"/>
    </row>
    <row r="2" spans="1:38" ht="15" customHeight="1" x14ac:dyDescent="0.25">
      <c r="B2" s="277" t="s">
        <v>153</v>
      </c>
      <c r="C2" s="278"/>
      <c r="D2" s="278"/>
      <c r="E2" s="278"/>
      <c r="F2" s="279"/>
      <c r="G2" s="283" t="s">
        <v>1</v>
      </c>
      <c r="H2" s="285" t="s">
        <v>2</v>
      </c>
      <c r="I2" s="287" t="s">
        <v>3</v>
      </c>
      <c r="N2" s="415" t="s">
        <v>702</v>
      </c>
    </row>
    <row r="3" spans="1:38" ht="15" customHeight="1" thickBot="1" x14ac:dyDescent="0.3">
      <c r="B3" s="280"/>
      <c r="C3" s="281"/>
      <c r="D3" s="281"/>
      <c r="E3" s="281"/>
      <c r="F3" s="282"/>
      <c r="G3" s="284"/>
      <c r="H3" s="286"/>
      <c r="I3" s="288"/>
      <c r="J3" s="61" t="s">
        <v>432</v>
      </c>
      <c r="K3" s="61" t="s">
        <v>433</v>
      </c>
      <c r="N3" s="416"/>
    </row>
    <row r="4" spans="1:38" ht="276.75" customHeight="1" x14ac:dyDescent="0.25">
      <c r="B4" s="131" t="s">
        <v>154</v>
      </c>
      <c r="C4" s="265" t="s">
        <v>679</v>
      </c>
      <c r="D4" s="265"/>
      <c r="E4" s="265"/>
      <c r="F4" s="265"/>
      <c r="G4" s="126"/>
      <c r="H4" s="127"/>
      <c r="I4" s="128"/>
      <c r="J4" s="61" t="str">
        <f>IF(OR(G4="X",H4="X",I4="X"),"ja","nein")</f>
        <v>nein</v>
      </c>
      <c r="K4" s="61" t="str">
        <f>IF(OR(J4="nein",H4="X",I4="X"),"ja","nein")</f>
        <v>ja</v>
      </c>
      <c r="N4" s="231"/>
    </row>
    <row r="5" spans="1:38" s="26" customFormat="1" ht="15.75" customHeight="1" x14ac:dyDescent="0.25">
      <c r="A5" s="30"/>
      <c r="B5" s="361" t="s">
        <v>116</v>
      </c>
      <c r="C5" s="362"/>
      <c r="D5" s="362"/>
      <c r="E5" s="362"/>
      <c r="F5" s="362"/>
      <c r="G5" s="362"/>
      <c r="H5" s="362"/>
      <c r="I5" s="363"/>
      <c r="J5" s="108"/>
      <c r="K5" s="30"/>
      <c r="L5" s="30"/>
      <c r="M5" s="30"/>
      <c r="N5" s="232"/>
      <c r="O5" s="30"/>
      <c r="P5" s="30"/>
      <c r="Q5" s="30"/>
      <c r="R5" s="30"/>
      <c r="S5" s="30"/>
      <c r="T5" s="30"/>
      <c r="U5" s="30"/>
      <c r="V5" s="30"/>
      <c r="W5" s="30"/>
      <c r="X5" s="30"/>
      <c r="Y5" s="30"/>
      <c r="Z5" s="30"/>
      <c r="AA5" s="30"/>
      <c r="AB5" s="30"/>
      <c r="AC5" s="30"/>
      <c r="AD5" s="30"/>
      <c r="AE5" s="30"/>
      <c r="AF5" s="30"/>
      <c r="AG5" s="30"/>
      <c r="AH5" s="30"/>
      <c r="AI5" s="30"/>
      <c r="AJ5" s="30"/>
      <c r="AK5" s="30"/>
      <c r="AL5" s="30"/>
    </row>
    <row r="6" spans="1:38" s="26" customFormat="1" ht="15.75" customHeight="1" thickBot="1" x14ac:dyDescent="0.3">
      <c r="A6" s="30"/>
      <c r="B6" s="364" t="s">
        <v>155</v>
      </c>
      <c r="C6" s="365"/>
      <c r="D6" s="365"/>
      <c r="E6" s="365"/>
      <c r="F6" s="365"/>
      <c r="G6" s="365"/>
      <c r="H6" s="365"/>
      <c r="I6" s="366"/>
      <c r="J6" s="108"/>
      <c r="K6" s="30"/>
      <c r="L6" s="30"/>
      <c r="M6" s="30"/>
      <c r="N6" s="233"/>
      <c r="O6" s="30"/>
      <c r="P6" s="30"/>
      <c r="Q6" s="30"/>
      <c r="R6" s="30"/>
      <c r="S6" s="30"/>
      <c r="T6" s="30"/>
      <c r="U6" s="30"/>
      <c r="V6" s="30"/>
      <c r="W6" s="30"/>
      <c r="X6" s="30"/>
      <c r="Y6" s="30"/>
      <c r="Z6" s="30"/>
      <c r="AA6" s="30"/>
      <c r="AB6" s="30"/>
      <c r="AC6" s="30"/>
      <c r="AD6" s="30"/>
      <c r="AE6" s="30"/>
      <c r="AF6" s="30"/>
      <c r="AG6" s="30"/>
      <c r="AH6" s="30"/>
      <c r="AI6" s="30"/>
      <c r="AJ6" s="30"/>
      <c r="AK6" s="30"/>
      <c r="AL6" s="30"/>
    </row>
    <row r="7" spans="1:38" ht="212.25" customHeight="1" x14ac:dyDescent="0.25">
      <c r="B7" s="131" t="s">
        <v>156</v>
      </c>
      <c r="C7" s="265" t="s">
        <v>680</v>
      </c>
      <c r="D7" s="265"/>
      <c r="E7" s="265"/>
      <c r="F7" s="265"/>
      <c r="G7" s="126"/>
      <c r="H7" s="127"/>
      <c r="I7" s="128"/>
      <c r="J7" s="61" t="str">
        <f>IF(OR(G7="X",H7="X",I7="X"),"ja","nein")</f>
        <v>nein</v>
      </c>
      <c r="K7" s="61" t="str">
        <f>IF(OR(J7="nein",H7="X",I7="X"),"ja","nein")</f>
        <v>ja</v>
      </c>
      <c r="N7" s="231"/>
    </row>
    <row r="8" spans="1:38" s="26" customFormat="1" ht="15.75" customHeight="1" x14ac:dyDescent="0.25">
      <c r="A8" s="30"/>
      <c r="B8" s="361" t="s">
        <v>116</v>
      </c>
      <c r="C8" s="362"/>
      <c r="D8" s="362"/>
      <c r="E8" s="362"/>
      <c r="F8" s="362"/>
      <c r="G8" s="362"/>
      <c r="H8" s="362"/>
      <c r="I8" s="363"/>
      <c r="J8" s="108"/>
      <c r="K8" s="30"/>
      <c r="L8" s="30"/>
      <c r="M8" s="30"/>
      <c r="N8" s="232"/>
      <c r="O8" s="30"/>
      <c r="P8" s="30"/>
      <c r="Q8" s="30"/>
      <c r="R8" s="30"/>
      <c r="S8" s="30"/>
      <c r="T8" s="30"/>
      <c r="U8" s="30"/>
      <c r="V8" s="30"/>
      <c r="W8" s="30"/>
      <c r="X8" s="30"/>
      <c r="Y8" s="30"/>
      <c r="Z8" s="30"/>
      <c r="AA8" s="30"/>
      <c r="AB8" s="30"/>
      <c r="AC8" s="30"/>
      <c r="AD8" s="30"/>
      <c r="AE8" s="30"/>
      <c r="AF8" s="30"/>
      <c r="AG8" s="30"/>
      <c r="AH8" s="30"/>
      <c r="AI8" s="30"/>
      <c r="AJ8" s="30"/>
      <c r="AK8" s="30"/>
      <c r="AL8" s="30"/>
    </row>
    <row r="9" spans="1:38" s="26" customFormat="1" ht="15.75" customHeight="1" thickBot="1" x14ac:dyDescent="0.3">
      <c r="A9" s="30"/>
      <c r="B9" s="364" t="s">
        <v>157</v>
      </c>
      <c r="C9" s="365"/>
      <c r="D9" s="365"/>
      <c r="E9" s="365"/>
      <c r="F9" s="365"/>
      <c r="G9" s="365"/>
      <c r="H9" s="365"/>
      <c r="I9" s="366"/>
      <c r="J9" s="108"/>
      <c r="K9" s="30"/>
      <c r="L9" s="30"/>
      <c r="M9" s="30"/>
      <c r="N9" s="233"/>
      <c r="O9" s="30"/>
      <c r="P9" s="30"/>
      <c r="Q9" s="30"/>
      <c r="R9" s="30"/>
      <c r="S9" s="30"/>
      <c r="T9" s="30"/>
      <c r="U9" s="30"/>
      <c r="V9" s="30"/>
      <c r="W9" s="30"/>
      <c r="X9" s="30"/>
      <c r="Y9" s="30"/>
      <c r="Z9" s="30"/>
      <c r="AA9" s="30"/>
      <c r="AB9" s="30"/>
      <c r="AC9" s="30"/>
      <c r="AD9" s="30"/>
      <c r="AE9" s="30"/>
      <c r="AF9" s="30"/>
      <c r="AG9" s="30"/>
      <c r="AH9" s="30"/>
      <c r="AI9" s="30"/>
      <c r="AJ9" s="30"/>
      <c r="AK9" s="30"/>
      <c r="AL9" s="30"/>
    </row>
    <row r="10" spans="1:38" ht="39.75" customHeight="1" thickBot="1" x14ac:dyDescent="0.3">
      <c r="B10" s="87" t="s">
        <v>158</v>
      </c>
      <c r="C10" s="356" t="s">
        <v>437</v>
      </c>
      <c r="D10" s="357"/>
      <c r="E10" s="357"/>
      <c r="F10" s="358"/>
      <c r="G10" s="359" t="s">
        <v>438</v>
      </c>
      <c r="H10" s="360"/>
      <c r="I10" s="147"/>
      <c r="J10" s="59" t="s">
        <v>439</v>
      </c>
      <c r="N10" s="227"/>
    </row>
    <row r="11" spans="1:38" ht="15" customHeight="1" thickBot="1" x14ac:dyDescent="0.3">
      <c r="B11" s="88"/>
      <c r="C11" s="89"/>
      <c r="D11" s="90"/>
      <c r="E11" s="90"/>
      <c r="F11" s="90"/>
      <c r="G11" s="91"/>
      <c r="H11" s="92"/>
      <c r="I11" s="93"/>
    </row>
    <row r="12" spans="1:38" ht="195.75" customHeight="1" x14ac:dyDescent="0.25">
      <c r="B12" s="131" t="s">
        <v>159</v>
      </c>
      <c r="C12" s="265" t="s">
        <v>454</v>
      </c>
      <c r="D12" s="265"/>
      <c r="E12" s="265"/>
      <c r="F12" s="265"/>
      <c r="G12" s="126"/>
      <c r="H12" s="127"/>
      <c r="I12" s="128"/>
      <c r="N12" s="231"/>
    </row>
    <row r="13" spans="1:38" s="26" customFormat="1" ht="15.75" customHeight="1" x14ac:dyDescent="0.25">
      <c r="A13" s="30"/>
      <c r="B13" s="257" t="s">
        <v>116</v>
      </c>
      <c r="C13" s="258"/>
      <c r="D13" s="258"/>
      <c r="E13" s="258"/>
      <c r="F13" s="258"/>
      <c r="G13" s="258"/>
      <c r="H13" s="258"/>
      <c r="I13" s="259"/>
      <c r="J13" s="109" t="str">
        <f>IF(OR(I$10="x",G12="X",H12="X",I12="X"),"ja","nein")</f>
        <v>nein</v>
      </c>
      <c r="K13" s="109" t="str">
        <f>IF(OR(J13="nein",H12="X",I12="X"),"ja","nein")</f>
        <v>ja</v>
      </c>
      <c r="L13" s="30"/>
      <c r="M13" s="30"/>
      <c r="N13" s="232"/>
      <c r="O13" s="30"/>
      <c r="P13" s="30"/>
      <c r="Q13" s="30"/>
      <c r="R13" s="30"/>
      <c r="S13" s="30"/>
      <c r="T13" s="30"/>
      <c r="U13" s="30"/>
      <c r="V13" s="30"/>
      <c r="W13" s="30"/>
      <c r="X13" s="30"/>
      <c r="Y13" s="30"/>
      <c r="Z13" s="30"/>
      <c r="AA13" s="30"/>
      <c r="AB13" s="30"/>
      <c r="AC13" s="30"/>
      <c r="AD13" s="30"/>
      <c r="AE13" s="30"/>
      <c r="AF13" s="30"/>
      <c r="AG13" s="30"/>
      <c r="AH13" s="30"/>
      <c r="AI13" s="30"/>
      <c r="AJ13" s="30"/>
      <c r="AK13" s="30"/>
      <c r="AL13" s="30"/>
    </row>
    <row r="14" spans="1:38" s="26" customFormat="1" ht="15.75" customHeight="1" thickBot="1" x14ac:dyDescent="0.3">
      <c r="A14" s="30"/>
      <c r="B14" s="260" t="s">
        <v>160</v>
      </c>
      <c r="C14" s="261"/>
      <c r="D14" s="261"/>
      <c r="E14" s="261"/>
      <c r="F14" s="261"/>
      <c r="G14" s="261"/>
      <c r="H14" s="261"/>
      <c r="I14" s="262"/>
      <c r="J14" s="108"/>
      <c r="K14" s="30"/>
      <c r="L14" s="30"/>
      <c r="M14" s="30"/>
      <c r="N14" s="233"/>
      <c r="O14" s="30"/>
      <c r="P14" s="30"/>
      <c r="Q14" s="30"/>
      <c r="R14" s="30"/>
      <c r="S14" s="30"/>
      <c r="T14" s="30"/>
      <c r="U14" s="30"/>
      <c r="V14" s="30"/>
      <c r="W14" s="30"/>
      <c r="X14" s="30"/>
      <c r="Y14" s="30"/>
      <c r="Z14" s="30"/>
      <c r="AA14" s="30"/>
      <c r="AB14" s="30"/>
      <c r="AC14" s="30"/>
      <c r="AD14" s="30"/>
      <c r="AE14" s="30"/>
      <c r="AF14" s="30"/>
      <c r="AG14" s="30"/>
      <c r="AH14" s="30"/>
      <c r="AI14" s="30"/>
      <c r="AJ14" s="30"/>
      <c r="AK14" s="30"/>
      <c r="AL14" s="30"/>
    </row>
    <row r="15" spans="1:38" ht="69" customHeight="1" x14ac:dyDescent="0.25">
      <c r="B15" s="131" t="s">
        <v>161</v>
      </c>
      <c r="C15" s="265" t="s">
        <v>455</v>
      </c>
      <c r="D15" s="265"/>
      <c r="E15" s="265"/>
      <c r="F15" s="265"/>
      <c r="G15" s="126"/>
      <c r="H15" s="127"/>
      <c r="I15" s="128"/>
      <c r="N15" s="231"/>
    </row>
    <row r="16" spans="1:38" s="26" customFormat="1" ht="15.75" customHeight="1" x14ac:dyDescent="0.25">
      <c r="A16" s="30"/>
      <c r="B16" s="257" t="s">
        <v>116</v>
      </c>
      <c r="C16" s="258"/>
      <c r="D16" s="258"/>
      <c r="E16" s="258"/>
      <c r="F16" s="258"/>
      <c r="G16" s="258"/>
      <c r="H16" s="258"/>
      <c r="I16" s="259"/>
      <c r="J16" s="109" t="str">
        <f>IF(OR(I$10="x",G15="X",H15="X",I15="X"),"ja","nein")</f>
        <v>nein</v>
      </c>
      <c r="K16" s="109" t="str">
        <f>IF(OR(J16="nein",H15="X",I15="X"),"ja","nein")</f>
        <v>ja</v>
      </c>
      <c r="L16" s="30"/>
      <c r="M16" s="30"/>
      <c r="N16" s="232"/>
      <c r="O16" s="30"/>
      <c r="P16" s="30"/>
      <c r="Q16" s="30"/>
      <c r="R16" s="30"/>
      <c r="S16" s="30"/>
      <c r="T16" s="30"/>
      <c r="U16" s="30"/>
      <c r="V16" s="30"/>
      <c r="W16" s="30"/>
      <c r="X16" s="30"/>
      <c r="Y16" s="30"/>
      <c r="Z16" s="30"/>
      <c r="AA16" s="30"/>
      <c r="AB16" s="30"/>
      <c r="AC16" s="30"/>
      <c r="AD16" s="30"/>
      <c r="AE16" s="30"/>
      <c r="AF16" s="30"/>
      <c r="AG16" s="30"/>
      <c r="AH16" s="30"/>
      <c r="AI16" s="30"/>
      <c r="AJ16" s="30"/>
      <c r="AK16" s="30"/>
      <c r="AL16" s="30"/>
    </row>
    <row r="17" spans="1:38" s="26" customFormat="1" ht="15.75" customHeight="1" thickBot="1" x14ac:dyDescent="0.3">
      <c r="A17" s="30"/>
      <c r="B17" s="260" t="s">
        <v>162</v>
      </c>
      <c r="C17" s="261"/>
      <c r="D17" s="261"/>
      <c r="E17" s="261"/>
      <c r="F17" s="261"/>
      <c r="G17" s="261"/>
      <c r="H17" s="261"/>
      <c r="I17" s="262"/>
      <c r="J17" s="108"/>
      <c r="K17" s="30"/>
      <c r="L17" s="30"/>
      <c r="M17" s="30"/>
      <c r="N17" s="233"/>
      <c r="O17" s="30"/>
      <c r="P17" s="30"/>
      <c r="Q17" s="30"/>
      <c r="R17" s="30"/>
      <c r="S17" s="30"/>
      <c r="T17" s="30"/>
      <c r="U17" s="30"/>
      <c r="V17" s="30"/>
      <c r="W17" s="30"/>
      <c r="X17" s="30"/>
      <c r="Y17" s="30"/>
      <c r="Z17" s="30"/>
      <c r="AA17" s="30"/>
      <c r="AB17" s="30"/>
      <c r="AC17" s="30"/>
      <c r="AD17" s="30"/>
      <c r="AE17" s="30"/>
      <c r="AF17" s="30"/>
      <c r="AG17" s="30"/>
      <c r="AH17" s="30"/>
      <c r="AI17" s="30"/>
      <c r="AJ17" s="30"/>
      <c r="AK17" s="30"/>
      <c r="AL17" s="30"/>
    </row>
    <row r="18" spans="1:38" ht="33.75" customHeight="1" x14ac:dyDescent="0.25">
      <c r="B18" s="375" t="s">
        <v>163</v>
      </c>
      <c r="C18" s="265" t="s">
        <v>681</v>
      </c>
      <c r="D18" s="265"/>
      <c r="E18" s="265"/>
      <c r="F18" s="265"/>
      <c r="G18" s="126"/>
      <c r="H18" s="127"/>
      <c r="I18" s="128"/>
      <c r="N18" s="231"/>
    </row>
    <row r="19" spans="1:38" ht="33.75" customHeight="1" x14ac:dyDescent="0.25">
      <c r="B19" s="376"/>
      <c r="C19" s="266"/>
      <c r="D19" s="266"/>
      <c r="E19" s="266"/>
      <c r="F19" s="266"/>
      <c r="G19" s="267" t="s">
        <v>430</v>
      </c>
      <c r="H19" s="267"/>
      <c r="I19" s="212"/>
      <c r="N19" s="232"/>
    </row>
    <row r="20" spans="1:38" s="26" customFormat="1" ht="15.75" customHeight="1" x14ac:dyDescent="0.25">
      <c r="A20" s="30"/>
      <c r="B20" s="257" t="s">
        <v>116</v>
      </c>
      <c r="C20" s="258"/>
      <c r="D20" s="258"/>
      <c r="E20" s="258"/>
      <c r="F20" s="258"/>
      <c r="G20" s="258"/>
      <c r="H20" s="258"/>
      <c r="I20" s="259"/>
      <c r="J20" s="109" t="str">
        <f>IF(OR(I$10="x",I19="x",G18="X",H18="X",I18="X"),"ja","nein")</f>
        <v>nein</v>
      </c>
      <c r="K20" s="109" t="str">
        <f>IF(OR(J20="nein",H18="X",I18="X"),"ja","nein")</f>
        <v>ja</v>
      </c>
      <c r="L20" s="30"/>
      <c r="M20" s="30"/>
      <c r="N20" s="232"/>
      <c r="O20" s="30"/>
      <c r="P20" s="30"/>
      <c r="Q20" s="30"/>
      <c r="R20" s="30"/>
      <c r="S20" s="30"/>
      <c r="T20" s="30"/>
      <c r="U20" s="30"/>
      <c r="V20" s="30"/>
      <c r="W20" s="30"/>
      <c r="X20" s="30"/>
      <c r="Y20" s="30"/>
      <c r="Z20" s="30"/>
      <c r="AA20" s="30"/>
      <c r="AB20" s="30"/>
      <c r="AC20" s="30"/>
      <c r="AD20" s="30"/>
      <c r="AE20" s="30"/>
      <c r="AF20" s="30"/>
      <c r="AG20" s="30"/>
      <c r="AH20" s="30"/>
      <c r="AI20" s="30"/>
      <c r="AJ20" s="30"/>
      <c r="AK20" s="30"/>
      <c r="AL20" s="30"/>
    </row>
    <row r="21" spans="1:38" s="26" customFormat="1" ht="15.75" customHeight="1" thickBot="1" x14ac:dyDescent="0.3">
      <c r="A21" s="30"/>
      <c r="B21" s="260" t="s">
        <v>164</v>
      </c>
      <c r="C21" s="261"/>
      <c r="D21" s="261"/>
      <c r="E21" s="261"/>
      <c r="F21" s="261"/>
      <c r="G21" s="261"/>
      <c r="H21" s="261"/>
      <c r="I21" s="262"/>
      <c r="J21" s="108"/>
      <c r="K21" s="30"/>
      <c r="L21" s="30"/>
      <c r="M21" s="30"/>
      <c r="N21" s="233"/>
      <c r="O21" s="30"/>
      <c r="P21" s="30"/>
      <c r="Q21" s="30"/>
      <c r="R21" s="30"/>
      <c r="S21" s="30"/>
      <c r="T21" s="30"/>
      <c r="U21" s="30"/>
      <c r="V21" s="30"/>
      <c r="W21" s="30"/>
      <c r="X21" s="30"/>
      <c r="Y21" s="30"/>
      <c r="Z21" s="30"/>
      <c r="AA21" s="30"/>
      <c r="AB21" s="30"/>
      <c r="AC21" s="30"/>
      <c r="AD21" s="30"/>
      <c r="AE21" s="30"/>
      <c r="AF21" s="30"/>
      <c r="AG21" s="30"/>
      <c r="AH21" s="30"/>
      <c r="AI21" s="30"/>
      <c r="AJ21" s="30"/>
      <c r="AK21" s="30"/>
      <c r="AL21" s="30"/>
    </row>
    <row r="22" spans="1:38" ht="33.75" customHeight="1" x14ac:dyDescent="0.25">
      <c r="B22" s="131" t="s">
        <v>165</v>
      </c>
      <c r="C22" s="265" t="s">
        <v>682</v>
      </c>
      <c r="D22" s="265"/>
      <c r="E22" s="265"/>
      <c r="F22" s="265"/>
      <c r="G22" s="126"/>
      <c r="H22" s="127"/>
      <c r="I22" s="128"/>
      <c r="N22" s="231"/>
    </row>
    <row r="23" spans="1:38" s="26" customFormat="1" ht="15.75" customHeight="1" x14ac:dyDescent="0.25">
      <c r="A23" s="30"/>
      <c r="B23" s="257" t="s">
        <v>116</v>
      </c>
      <c r="C23" s="258"/>
      <c r="D23" s="258"/>
      <c r="E23" s="258"/>
      <c r="F23" s="258"/>
      <c r="G23" s="258"/>
      <c r="H23" s="258"/>
      <c r="I23" s="259"/>
      <c r="J23" s="109" t="str">
        <f>IF(OR(I$10="x",G22="X",H22="X",I22="X"),"ja","nein")</f>
        <v>nein</v>
      </c>
      <c r="K23" s="109" t="str">
        <f>IF(OR(J23="nein",H22="X",I22="X"),"ja","nein")</f>
        <v>ja</v>
      </c>
      <c r="L23" s="30"/>
      <c r="M23" s="30"/>
      <c r="N23" s="232"/>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s="26" customFormat="1" ht="15.75" customHeight="1" thickBot="1" x14ac:dyDescent="0.3">
      <c r="A24" s="30"/>
      <c r="B24" s="260" t="s">
        <v>167</v>
      </c>
      <c r="C24" s="261"/>
      <c r="D24" s="261"/>
      <c r="E24" s="261"/>
      <c r="F24" s="261"/>
      <c r="G24" s="261"/>
      <c r="H24" s="261"/>
      <c r="I24" s="262"/>
      <c r="J24" s="108"/>
      <c r="K24" s="30"/>
      <c r="L24" s="30"/>
      <c r="M24" s="30"/>
      <c r="N24" s="233"/>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38" ht="33.75" customHeight="1" x14ac:dyDescent="0.25">
      <c r="B25" s="131" t="s">
        <v>166</v>
      </c>
      <c r="C25" s="265" t="s">
        <v>456</v>
      </c>
      <c r="D25" s="265"/>
      <c r="E25" s="265"/>
      <c r="F25" s="265"/>
      <c r="G25" s="126"/>
      <c r="H25" s="127"/>
      <c r="I25" s="128"/>
      <c r="N25" s="231"/>
    </row>
    <row r="26" spans="1:38" s="26" customFormat="1" ht="15.75" customHeight="1" x14ac:dyDescent="0.25">
      <c r="A26" s="30"/>
      <c r="B26" s="257" t="s">
        <v>116</v>
      </c>
      <c r="C26" s="258"/>
      <c r="D26" s="258"/>
      <c r="E26" s="258"/>
      <c r="F26" s="258"/>
      <c r="G26" s="258"/>
      <c r="H26" s="258"/>
      <c r="I26" s="259"/>
      <c r="J26" s="109" t="str">
        <f>IF(OR(I$10="x",G25="X",H25="X",I25="X"),"ja","nein")</f>
        <v>nein</v>
      </c>
      <c r="K26" s="109" t="str">
        <f>IF(OR(J26="nein",H25="X",I25="X"),"ja","nein")</f>
        <v>ja</v>
      </c>
      <c r="L26" s="30"/>
      <c r="M26" s="30"/>
      <c r="N26" s="232"/>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38" s="26" customFormat="1" ht="15.75" customHeight="1" thickBot="1" x14ac:dyDescent="0.3">
      <c r="A27" s="30"/>
      <c r="B27" s="260" t="s">
        <v>168</v>
      </c>
      <c r="C27" s="261"/>
      <c r="D27" s="261"/>
      <c r="E27" s="261"/>
      <c r="F27" s="261"/>
      <c r="G27" s="261"/>
      <c r="H27" s="261"/>
      <c r="I27" s="262"/>
      <c r="J27" s="108"/>
      <c r="K27" s="30"/>
      <c r="L27" s="30"/>
      <c r="M27" s="30"/>
      <c r="N27" s="233"/>
      <c r="O27" s="30"/>
      <c r="P27" s="30"/>
      <c r="Q27" s="30"/>
      <c r="R27" s="30"/>
      <c r="S27" s="30"/>
      <c r="T27" s="30"/>
      <c r="U27" s="30"/>
      <c r="V27" s="30"/>
      <c r="W27" s="30"/>
      <c r="X27" s="30"/>
      <c r="Y27" s="30"/>
      <c r="Z27" s="30"/>
      <c r="AA27" s="30"/>
      <c r="AB27" s="30"/>
      <c r="AC27" s="30"/>
      <c r="AD27" s="30"/>
      <c r="AE27" s="30"/>
      <c r="AF27" s="30"/>
      <c r="AG27" s="30"/>
      <c r="AH27" s="30"/>
      <c r="AI27" s="30"/>
      <c r="AJ27" s="30"/>
      <c r="AK27" s="30"/>
      <c r="AL27" s="30"/>
    </row>
    <row r="28" spans="1:38" ht="33.75" customHeight="1" x14ac:dyDescent="0.25">
      <c r="B28" s="336" t="s">
        <v>169</v>
      </c>
      <c r="C28" s="265" t="s">
        <v>457</v>
      </c>
      <c r="D28" s="265"/>
      <c r="E28" s="265"/>
      <c r="F28" s="265"/>
      <c r="G28" s="126"/>
      <c r="H28" s="127"/>
      <c r="I28" s="128"/>
      <c r="N28" s="231"/>
    </row>
    <row r="29" spans="1:38" ht="33.75" customHeight="1" x14ac:dyDescent="0.25">
      <c r="B29" s="337"/>
      <c r="C29" s="266"/>
      <c r="D29" s="266"/>
      <c r="E29" s="266"/>
      <c r="F29" s="266"/>
      <c r="G29" s="267" t="s">
        <v>430</v>
      </c>
      <c r="H29" s="267"/>
      <c r="I29" s="212"/>
      <c r="N29" s="232"/>
    </row>
    <row r="30" spans="1:38" s="26" customFormat="1" ht="15.75" customHeight="1" x14ac:dyDescent="0.25">
      <c r="A30" s="30"/>
      <c r="B30" s="257" t="s">
        <v>116</v>
      </c>
      <c r="C30" s="258"/>
      <c r="D30" s="258"/>
      <c r="E30" s="258"/>
      <c r="F30" s="258"/>
      <c r="G30" s="258"/>
      <c r="H30" s="258"/>
      <c r="I30" s="259"/>
      <c r="J30" s="109" t="str">
        <f>IF(OR(I$10="x",I29="x",G28="X",H28="X",I28="X"),"ja","nein")</f>
        <v>nein</v>
      </c>
      <c r="K30" s="109" t="str">
        <f>IF(OR(J30="nein",H28="X",I28="X"),"ja","nein")</f>
        <v>ja</v>
      </c>
      <c r="L30" s="30"/>
      <c r="M30" s="30"/>
      <c r="N30" s="232"/>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38" s="26" customFormat="1" ht="15.75" customHeight="1" thickBot="1" x14ac:dyDescent="0.3">
      <c r="A31" s="30"/>
      <c r="B31" s="260" t="s">
        <v>170</v>
      </c>
      <c r="C31" s="261"/>
      <c r="D31" s="261"/>
      <c r="E31" s="261"/>
      <c r="F31" s="261"/>
      <c r="G31" s="261"/>
      <c r="H31" s="261"/>
      <c r="I31" s="262"/>
      <c r="J31" s="108"/>
      <c r="K31" s="30"/>
      <c r="L31" s="30"/>
      <c r="M31" s="30"/>
      <c r="N31" s="233"/>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38" ht="33.75" customHeight="1" x14ac:dyDescent="0.25">
      <c r="B32" s="131" t="s">
        <v>171</v>
      </c>
      <c r="C32" s="265" t="s">
        <v>458</v>
      </c>
      <c r="D32" s="265"/>
      <c r="E32" s="265"/>
      <c r="F32" s="265"/>
      <c r="G32" s="126"/>
      <c r="H32" s="127"/>
      <c r="I32" s="128"/>
      <c r="N32" s="231"/>
    </row>
    <row r="33" spans="1:38" s="26" customFormat="1" ht="15.75" customHeight="1" x14ac:dyDescent="0.25">
      <c r="A33" s="30"/>
      <c r="B33" s="257" t="s">
        <v>116</v>
      </c>
      <c r="C33" s="258"/>
      <c r="D33" s="258"/>
      <c r="E33" s="258"/>
      <c r="F33" s="258"/>
      <c r="G33" s="258"/>
      <c r="H33" s="258"/>
      <c r="I33" s="259"/>
      <c r="J33" s="109" t="str">
        <f>IF(OR(I$10="x",G32="X",H32="X",I32="X"),"ja","nein")</f>
        <v>nein</v>
      </c>
      <c r="K33" s="109" t="str">
        <f>IF(OR(J33="nein",H32="X",I32="X"),"ja","nein")</f>
        <v>ja</v>
      </c>
      <c r="L33" s="30"/>
      <c r="M33" s="30"/>
      <c r="N33" s="232"/>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1:38" s="26" customFormat="1" ht="15.75" customHeight="1" thickBot="1" x14ac:dyDescent="0.3">
      <c r="A34" s="30"/>
      <c r="B34" s="260" t="s">
        <v>172</v>
      </c>
      <c r="C34" s="261"/>
      <c r="D34" s="261"/>
      <c r="E34" s="261"/>
      <c r="F34" s="261"/>
      <c r="G34" s="261"/>
      <c r="H34" s="261"/>
      <c r="I34" s="262"/>
      <c r="J34" s="108"/>
      <c r="K34" s="30"/>
      <c r="L34" s="30"/>
      <c r="M34" s="30"/>
      <c r="N34" s="233"/>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1:38" ht="33.75" customHeight="1" x14ac:dyDescent="0.25">
      <c r="B35" s="131" t="s">
        <v>173</v>
      </c>
      <c r="C35" s="265" t="s">
        <v>459</v>
      </c>
      <c r="D35" s="265"/>
      <c r="E35" s="265"/>
      <c r="F35" s="265"/>
      <c r="G35" s="226"/>
      <c r="H35" s="127"/>
      <c r="I35" s="128"/>
      <c r="N35" s="231"/>
    </row>
    <row r="36" spans="1:38" s="26" customFormat="1" ht="15.75" customHeight="1" x14ac:dyDescent="0.25">
      <c r="A36" s="30"/>
      <c r="B36" s="257" t="s">
        <v>116</v>
      </c>
      <c r="C36" s="258"/>
      <c r="D36" s="258"/>
      <c r="E36" s="258"/>
      <c r="F36" s="258"/>
      <c r="G36" s="258"/>
      <c r="H36" s="258"/>
      <c r="I36" s="259"/>
      <c r="J36" s="109" t="str">
        <f>IF(OR(I$10="x",G35="X",H35="X",I35="X"),"ja","nein")</f>
        <v>nein</v>
      </c>
      <c r="K36" s="109" t="str">
        <f>IF(OR(J36="nein",H35="X",I35="X"),"ja","nein")</f>
        <v>ja</v>
      </c>
      <c r="L36" s="30"/>
      <c r="M36" s="30"/>
      <c r="N36" s="232"/>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38" s="26" customFormat="1" ht="15.75" customHeight="1" thickBot="1" x14ac:dyDescent="0.3">
      <c r="A37" s="30"/>
      <c r="B37" s="260" t="s">
        <v>174</v>
      </c>
      <c r="C37" s="261"/>
      <c r="D37" s="261"/>
      <c r="E37" s="261"/>
      <c r="F37" s="261"/>
      <c r="G37" s="261"/>
      <c r="H37" s="261"/>
      <c r="I37" s="262"/>
      <c r="J37" s="108"/>
      <c r="K37" s="30"/>
      <c r="L37" s="30"/>
      <c r="M37" s="30"/>
      <c r="N37" s="233"/>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38" ht="78.75" customHeight="1" x14ac:dyDescent="0.25">
      <c r="B38" s="131" t="s">
        <v>175</v>
      </c>
      <c r="C38" s="265" t="s">
        <v>460</v>
      </c>
      <c r="D38" s="265"/>
      <c r="E38" s="265"/>
      <c r="F38" s="265"/>
      <c r="G38" s="126"/>
      <c r="H38" s="127"/>
      <c r="I38" s="128"/>
      <c r="N38" s="231"/>
    </row>
    <row r="39" spans="1:38" s="26" customFormat="1" ht="15.75" customHeight="1" x14ac:dyDescent="0.25">
      <c r="A39" s="30"/>
      <c r="B39" s="257" t="s">
        <v>116</v>
      </c>
      <c r="C39" s="258"/>
      <c r="D39" s="258"/>
      <c r="E39" s="258"/>
      <c r="F39" s="258"/>
      <c r="G39" s="258"/>
      <c r="H39" s="258"/>
      <c r="I39" s="259"/>
      <c r="J39" s="109" t="str">
        <f>IF(OR(I$10="x",G38="X",H38="X",I38="X"),"ja","nein")</f>
        <v>nein</v>
      </c>
      <c r="K39" s="109" t="str">
        <f>IF(OR(J39="nein",H38="X",I38="X"),"ja","nein")</f>
        <v>ja</v>
      </c>
      <c r="L39" s="30"/>
      <c r="M39" s="30"/>
      <c r="N39" s="232"/>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38" s="26" customFormat="1" ht="15.75" customHeight="1" thickBot="1" x14ac:dyDescent="0.3">
      <c r="A40" s="30"/>
      <c r="B40" s="260" t="s">
        <v>244</v>
      </c>
      <c r="C40" s="261"/>
      <c r="D40" s="261"/>
      <c r="E40" s="261"/>
      <c r="F40" s="261"/>
      <c r="G40" s="261"/>
      <c r="H40" s="261"/>
      <c r="I40" s="262"/>
      <c r="J40" s="108"/>
      <c r="K40" s="30"/>
      <c r="L40" s="30"/>
      <c r="M40" s="30"/>
      <c r="N40" s="233"/>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38" ht="33.75" customHeight="1" x14ac:dyDescent="0.25">
      <c r="B41" s="336" t="s">
        <v>440</v>
      </c>
      <c r="C41" s="265" t="s">
        <v>683</v>
      </c>
      <c r="D41" s="265"/>
      <c r="E41" s="265"/>
      <c r="F41" s="265"/>
      <c r="G41" s="126"/>
      <c r="H41" s="127"/>
      <c r="I41" s="128"/>
      <c r="N41" s="231"/>
    </row>
    <row r="42" spans="1:38" ht="33.75" customHeight="1" x14ac:dyDescent="0.25">
      <c r="B42" s="337"/>
      <c r="C42" s="266"/>
      <c r="D42" s="266"/>
      <c r="E42" s="266"/>
      <c r="F42" s="266"/>
      <c r="G42" s="267" t="s">
        <v>430</v>
      </c>
      <c r="H42" s="267"/>
      <c r="I42" s="212"/>
      <c r="N42" s="232"/>
    </row>
    <row r="43" spans="1:38" s="26" customFormat="1" ht="15.75" customHeight="1" x14ac:dyDescent="0.25">
      <c r="A43" s="30"/>
      <c r="B43" s="257" t="s">
        <v>116</v>
      </c>
      <c r="C43" s="258"/>
      <c r="D43" s="258"/>
      <c r="E43" s="258"/>
      <c r="F43" s="258"/>
      <c r="G43" s="258"/>
      <c r="H43" s="258"/>
      <c r="I43" s="259"/>
      <c r="J43" s="109" t="str">
        <f>IF(OR(I$10="x",I42="x",G41="X",H41="X",I41="X"),"ja","nein")</f>
        <v>nein</v>
      </c>
      <c r="K43" s="109" t="str">
        <f>IF(OR(J43="nein",H41="X",I41="X"),"ja","nein")</f>
        <v>ja</v>
      </c>
      <c r="L43" s="30"/>
      <c r="M43" s="30"/>
      <c r="N43" s="232"/>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8" s="26" customFormat="1" ht="15.75" customHeight="1" thickBot="1" x14ac:dyDescent="0.3">
      <c r="A44" s="30"/>
      <c r="B44" s="260" t="s">
        <v>448</v>
      </c>
      <c r="C44" s="261"/>
      <c r="D44" s="261"/>
      <c r="E44" s="261"/>
      <c r="F44" s="261"/>
      <c r="G44" s="261"/>
      <c r="H44" s="261"/>
      <c r="I44" s="262"/>
      <c r="J44" s="108"/>
      <c r="K44" s="30"/>
      <c r="L44" s="30"/>
      <c r="M44" s="30"/>
      <c r="N44" s="233"/>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8" ht="9.9499999999999993" customHeight="1" x14ac:dyDescent="0.25">
      <c r="B45" s="85"/>
      <c r="C45" s="85"/>
      <c r="D45" s="85"/>
      <c r="E45" s="85"/>
      <c r="F45" s="85"/>
      <c r="G45" s="86"/>
      <c r="H45" s="86"/>
      <c r="I45" s="86"/>
    </row>
    <row r="46" spans="1:38" ht="9.9499999999999993" customHeight="1" thickBot="1" x14ac:dyDescent="0.3">
      <c r="B46" s="85"/>
      <c r="C46" s="85"/>
      <c r="D46" s="85"/>
      <c r="E46" s="85"/>
      <c r="F46" s="85"/>
      <c r="G46" s="86"/>
      <c r="H46" s="86"/>
      <c r="I46" s="86"/>
    </row>
    <row r="47" spans="1:38" x14ac:dyDescent="0.25">
      <c r="B47" s="345" t="s">
        <v>176</v>
      </c>
      <c r="C47" s="346"/>
      <c r="D47" s="346"/>
      <c r="E47" s="346"/>
      <c r="F47" s="346"/>
      <c r="G47" s="94" t="s">
        <v>1</v>
      </c>
      <c r="H47" s="370"/>
      <c r="I47" s="95" t="s">
        <v>3</v>
      </c>
      <c r="K47" s="30"/>
      <c r="N47" s="412" t="s">
        <v>703</v>
      </c>
    </row>
    <row r="48" spans="1:38" ht="21" thickBot="1" x14ac:dyDescent="0.3">
      <c r="B48" s="348"/>
      <c r="C48" s="349"/>
      <c r="D48" s="349"/>
      <c r="E48" s="349"/>
      <c r="F48" s="349"/>
      <c r="G48" s="104"/>
      <c r="H48" s="371"/>
      <c r="I48" s="105"/>
      <c r="N48" s="413"/>
    </row>
    <row r="49" spans="1:38" ht="37.5" customHeight="1" thickBot="1" x14ac:dyDescent="0.3">
      <c r="B49" s="275" t="s">
        <v>151</v>
      </c>
      <c r="C49" s="276"/>
      <c r="D49" s="276"/>
      <c r="E49" s="276"/>
      <c r="F49" s="67" t="s">
        <v>445</v>
      </c>
      <c r="G49" s="341" t="s">
        <v>446</v>
      </c>
      <c r="H49" s="341"/>
      <c r="I49" s="68" t="s">
        <v>152</v>
      </c>
      <c r="J49" s="61" t="s">
        <v>432</v>
      </c>
      <c r="K49" s="61" t="s">
        <v>433</v>
      </c>
      <c r="L49" s="61"/>
      <c r="M49" s="61" t="s">
        <v>434</v>
      </c>
      <c r="N49" s="414"/>
    </row>
    <row r="50" spans="1:38" s="1" customFormat="1" ht="25.5" x14ac:dyDescent="0.25">
      <c r="A50" s="59"/>
      <c r="B50" s="96" t="s">
        <v>177</v>
      </c>
      <c r="C50" s="342" t="str">
        <f>B6</f>
        <v>Handlungsbedarf (2.1):</v>
      </c>
      <c r="D50" s="343"/>
      <c r="E50" s="343"/>
      <c r="F50" s="343"/>
      <c r="G50" s="343"/>
      <c r="H50" s="344"/>
      <c r="I50" s="148"/>
      <c r="J50" s="59" t="str">
        <f>J4</f>
        <v>nein</v>
      </c>
      <c r="K50" s="66" t="str">
        <f>K4</f>
        <v>ja</v>
      </c>
      <c r="L50" s="59"/>
      <c r="M50" s="59" t="str">
        <f>IF(AND(J50="ja",J51="ja",J52="ja",J53="ja",J54="ja",J55="ja",J56="ja",J57="ja",J58="ja",J59="ja",J60="ja",J61="ja",J62="ja"),"ja","nein")</f>
        <v>nein</v>
      </c>
      <c r="N50" s="228"/>
      <c r="O50" s="59"/>
      <c r="P50" s="28"/>
      <c r="Q50" s="28"/>
      <c r="R50" s="28"/>
      <c r="S50" s="28"/>
      <c r="T50" s="28"/>
      <c r="U50" s="28"/>
      <c r="V50" s="28"/>
      <c r="W50" s="28"/>
      <c r="X50" s="28"/>
      <c r="Y50" s="28"/>
      <c r="Z50" s="28"/>
      <c r="AA50" s="28"/>
      <c r="AB50" s="28"/>
      <c r="AC50" s="28"/>
      <c r="AD50" s="28"/>
      <c r="AE50" s="28"/>
      <c r="AF50" s="28"/>
      <c r="AG50" s="28"/>
      <c r="AH50" s="28"/>
      <c r="AI50" s="28"/>
      <c r="AJ50" s="28"/>
      <c r="AK50" s="28"/>
      <c r="AL50" s="28"/>
    </row>
    <row r="51" spans="1:38" s="1" customFormat="1" ht="25.5" x14ac:dyDescent="0.25">
      <c r="A51" s="59"/>
      <c r="B51" s="97" t="s">
        <v>178</v>
      </c>
      <c r="C51" s="272" t="str">
        <f>B9</f>
        <v>Handlungsbedarf (2.2):</v>
      </c>
      <c r="D51" s="273"/>
      <c r="E51" s="273"/>
      <c r="F51" s="273"/>
      <c r="G51" s="273"/>
      <c r="H51" s="274"/>
      <c r="I51" s="149"/>
      <c r="J51" s="59" t="str">
        <f>J7</f>
        <v>nein</v>
      </c>
      <c r="K51" s="66" t="str">
        <f>K7</f>
        <v>ja</v>
      </c>
      <c r="L51" s="59"/>
      <c r="M51" s="59" t="s">
        <v>442</v>
      </c>
      <c r="N51" s="229"/>
      <c r="O51" s="59"/>
      <c r="P51" s="28"/>
      <c r="Q51" s="28"/>
      <c r="R51" s="28"/>
      <c r="S51" s="28"/>
      <c r="T51" s="28"/>
      <c r="U51" s="28"/>
      <c r="V51" s="28"/>
      <c r="W51" s="28"/>
      <c r="X51" s="28"/>
      <c r="Y51" s="28"/>
      <c r="Z51" s="28"/>
      <c r="AA51" s="28"/>
      <c r="AB51" s="28"/>
      <c r="AC51" s="28"/>
      <c r="AD51" s="28"/>
      <c r="AE51" s="28"/>
      <c r="AF51" s="28"/>
      <c r="AG51" s="28"/>
      <c r="AH51" s="28"/>
      <c r="AI51" s="28"/>
      <c r="AJ51" s="28"/>
      <c r="AK51" s="28"/>
      <c r="AL51" s="28"/>
    </row>
    <row r="52" spans="1:38" s="1" customFormat="1" ht="25.5" x14ac:dyDescent="0.25">
      <c r="A52" s="59"/>
      <c r="B52" s="97" t="s">
        <v>179</v>
      </c>
      <c r="C52" s="372" t="str">
        <f>IF(I10="","Fragen 2.4 bis 2.13 beantworten","kein Handlungsbedarf bei den Fragen 2.4 bis 2.13")</f>
        <v>Fragen 2.4 bis 2.13 beantworten</v>
      </c>
      <c r="D52" s="373"/>
      <c r="E52" s="373"/>
      <c r="F52" s="373"/>
      <c r="G52" s="373"/>
      <c r="H52" s="374"/>
      <c r="I52" s="98" t="str">
        <f>IF(I10="","1","-")</f>
        <v>1</v>
      </c>
      <c r="J52" s="59" t="s">
        <v>1</v>
      </c>
      <c r="K52" s="66" t="s">
        <v>3</v>
      </c>
      <c r="L52" s="59"/>
      <c r="M52" s="59" t="str">
        <f>IF(OR(K50="ja",K51="ja",K52="ja",K53="ja",K54="ja",K55="ja",K56="ja",K57="ja",K58="ja",K59="ja",K60="ja",K61="ja",K62="ja"),"ja","nein")</f>
        <v>ja</v>
      </c>
      <c r="N52" s="229"/>
      <c r="O52" s="59"/>
      <c r="P52" s="28"/>
      <c r="Q52" s="28"/>
      <c r="R52" s="28"/>
      <c r="S52" s="28"/>
      <c r="T52" s="28"/>
      <c r="U52" s="28"/>
      <c r="V52" s="28"/>
      <c r="W52" s="28"/>
      <c r="X52" s="28"/>
      <c r="Y52" s="28"/>
      <c r="Z52" s="28"/>
      <c r="AA52" s="28"/>
      <c r="AB52" s="28"/>
      <c r="AC52" s="28"/>
      <c r="AD52" s="28"/>
      <c r="AE52" s="28"/>
      <c r="AF52" s="28"/>
      <c r="AG52" s="28"/>
      <c r="AH52" s="28"/>
      <c r="AI52" s="28"/>
      <c r="AJ52" s="28"/>
      <c r="AK52" s="28"/>
      <c r="AL52" s="28"/>
    </row>
    <row r="53" spans="1:38" s="1" customFormat="1" ht="25.5" x14ac:dyDescent="0.25">
      <c r="A53" s="59"/>
      <c r="B53" s="97" t="s">
        <v>180</v>
      </c>
      <c r="C53" s="272" t="str">
        <f>B14</f>
        <v>Handlungsbedarf (2.4):</v>
      </c>
      <c r="D53" s="273"/>
      <c r="E53" s="273"/>
      <c r="F53" s="273"/>
      <c r="G53" s="273"/>
      <c r="H53" s="274"/>
      <c r="I53" s="149"/>
      <c r="J53" s="59" t="str">
        <f>J13</f>
        <v>nein</v>
      </c>
      <c r="K53" s="66" t="str">
        <f>K13</f>
        <v>ja</v>
      </c>
      <c r="L53" s="59"/>
      <c r="M53" s="59"/>
      <c r="N53" s="229"/>
      <c r="O53" s="59"/>
      <c r="P53" s="28"/>
      <c r="Q53" s="28"/>
      <c r="R53" s="28"/>
      <c r="S53" s="28"/>
      <c r="T53" s="28"/>
      <c r="U53" s="28"/>
      <c r="V53" s="28"/>
      <c r="W53" s="28"/>
      <c r="X53" s="28"/>
      <c r="Y53" s="28"/>
      <c r="Z53" s="28"/>
      <c r="AA53" s="28"/>
      <c r="AB53" s="28"/>
      <c r="AC53" s="28"/>
      <c r="AD53" s="28"/>
      <c r="AE53" s="28"/>
      <c r="AF53" s="28"/>
      <c r="AG53" s="28"/>
      <c r="AH53" s="28"/>
      <c r="AI53" s="28"/>
      <c r="AJ53" s="28"/>
      <c r="AK53" s="28"/>
      <c r="AL53" s="28"/>
    </row>
    <row r="54" spans="1:38" s="1" customFormat="1" ht="25.5" x14ac:dyDescent="0.25">
      <c r="A54" s="59"/>
      <c r="B54" s="97" t="s">
        <v>181</v>
      </c>
      <c r="C54" s="272" t="str">
        <f>B17</f>
        <v>Handlungsbedarf (2.5):</v>
      </c>
      <c r="D54" s="273"/>
      <c r="E54" s="273"/>
      <c r="F54" s="273"/>
      <c r="G54" s="273"/>
      <c r="H54" s="274"/>
      <c r="I54" s="149"/>
      <c r="J54" s="59" t="str">
        <f>J16</f>
        <v>nein</v>
      </c>
      <c r="K54" s="66" t="str">
        <f>K16</f>
        <v>ja</v>
      </c>
      <c r="L54" s="59"/>
      <c r="M54" s="59"/>
      <c r="N54" s="229"/>
      <c r="O54" s="59"/>
      <c r="P54" s="28"/>
      <c r="Q54" s="28"/>
      <c r="R54" s="28"/>
      <c r="S54" s="28"/>
      <c r="T54" s="28"/>
      <c r="U54" s="28"/>
      <c r="V54" s="28"/>
      <c r="W54" s="28"/>
      <c r="X54" s="28"/>
      <c r="Y54" s="28"/>
      <c r="Z54" s="28"/>
      <c r="AA54" s="28"/>
      <c r="AB54" s="28"/>
      <c r="AC54" s="28"/>
      <c r="AD54" s="28"/>
      <c r="AE54" s="28"/>
      <c r="AF54" s="28"/>
      <c r="AG54" s="28"/>
      <c r="AH54" s="28"/>
      <c r="AI54" s="28"/>
      <c r="AJ54" s="28"/>
      <c r="AK54" s="28"/>
      <c r="AL54" s="28"/>
    </row>
    <row r="55" spans="1:38" s="1" customFormat="1" ht="25.5" x14ac:dyDescent="0.25">
      <c r="A55" s="59"/>
      <c r="B55" s="97" t="s">
        <v>271</v>
      </c>
      <c r="C55" s="272" t="str">
        <f>B21</f>
        <v>Handlungsbedarf (2.6):</v>
      </c>
      <c r="D55" s="273"/>
      <c r="E55" s="273"/>
      <c r="F55" s="273"/>
      <c r="G55" s="273"/>
      <c r="H55" s="274"/>
      <c r="I55" s="149"/>
      <c r="J55" s="59" t="str">
        <f>J20</f>
        <v>nein</v>
      </c>
      <c r="K55" s="66" t="str">
        <f>K20</f>
        <v>ja</v>
      </c>
      <c r="L55" s="59"/>
      <c r="M55" s="59"/>
      <c r="N55" s="229"/>
      <c r="O55" s="59"/>
      <c r="P55" s="28"/>
      <c r="Q55" s="28"/>
      <c r="R55" s="28"/>
      <c r="S55" s="28"/>
      <c r="T55" s="28"/>
      <c r="U55" s="28"/>
      <c r="V55" s="28"/>
      <c r="W55" s="28"/>
      <c r="X55" s="28"/>
      <c r="Y55" s="28"/>
      <c r="Z55" s="28"/>
      <c r="AA55" s="28"/>
      <c r="AB55" s="28"/>
      <c r="AC55" s="28"/>
      <c r="AD55" s="28"/>
      <c r="AE55" s="28"/>
      <c r="AF55" s="28"/>
      <c r="AG55" s="28"/>
      <c r="AH55" s="28"/>
      <c r="AI55" s="28"/>
      <c r="AJ55" s="28"/>
      <c r="AK55" s="28"/>
      <c r="AL55" s="28"/>
    </row>
    <row r="56" spans="1:38" s="1" customFormat="1" ht="25.5" x14ac:dyDescent="0.25">
      <c r="A56" s="59"/>
      <c r="B56" s="97" t="s">
        <v>182</v>
      </c>
      <c r="C56" s="272" t="str">
        <f>B24</f>
        <v>Handlungsbedarf (2.7):</v>
      </c>
      <c r="D56" s="273"/>
      <c r="E56" s="273"/>
      <c r="F56" s="273"/>
      <c r="G56" s="273"/>
      <c r="H56" s="274"/>
      <c r="I56" s="149"/>
      <c r="J56" s="59" t="str">
        <f>J23</f>
        <v>nein</v>
      </c>
      <c r="K56" s="66" t="str">
        <f>K23</f>
        <v>ja</v>
      </c>
      <c r="L56" s="59"/>
      <c r="M56" s="59"/>
      <c r="N56" s="229"/>
      <c r="O56" s="59"/>
      <c r="P56" s="28"/>
      <c r="Q56" s="28"/>
      <c r="R56" s="28"/>
      <c r="S56" s="28"/>
      <c r="T56" s="28"/>
      <c r="U56" s="28"/>
      <c r="V56" s="28"/>
      <c r="W56" s="28"/>
      <c r="X56" s="28"/>
      <c r="Y56" s="28"/>
      <c r="Z56" s="28"/>
      <c r="AA56" s="28"/>
      <c r="AB56" s="28"/>
      <c r="AC56" s="28"/>
      <c r="AD56" s="28"/>
      <c r="AE56" s="28"/>
      <c r="AF56" s="28"/>
      <c r="AG56" s="28"/>
      <c r="AH56" s="28"/>
      <c r="AI56" s="28"/>
      <c r="AJ56" s="28"/>
      <c r="AK56" s="28"/>
      <c r="AL56" s="28"/>
    </row>
    <row r="57" spans="1:38" s="1" customFormat="1" ht="25.5" x14ac:dyDescent="0.25">
      <c r="A57" s="59"/>
      <c r="B57" s="97" t="s">
        <v>183</v>
      </c>
      <c r="C57" s="272" t="str">
        <f>B27</f>
        <v>Handlungsbedarf (2.8):</v>
      </c>
      <c r="D57" s="273"/>
      <c r="E57" s="273"/>
      <c r="F57" s="273"/>
      <c r="G57" s="273"/>
      <c r="H57" s="274"/>
      <c r="I57" s="149"/>
      <c r="J57" s="59" t="str">
        <f>J26</f>
        <v>nein</v>
      </c>
      <c r="K57" s="66" t="str">
        <f>K26</f>
        <v>ja</v>
      </c>
      <c r="L57" s="59"/>
      <c r="M57" s="59"/>
      <c r="N57" s="229"/>
      <c r="O57" s="59"/>
      <c r="P57" s="28"/>
      <c r="Q57" s="28"/>
      <c r="R57" s="28"/>
      <c r="S57" s="28"/>
      <c r="T57" s="28"/>
      <c r="U57" s="28"/>
      <c r="V57" s="28"/>
      <c r="W57" s="28"/>
      <c r="X57" s="28"/>
      <c r="Y57" s="28"/>
      <c r="Z57" s="28"/>
      <c r="AA57" s="28"/>
      <c r="AB57" s="28"/>
      <c r="AC57" s="28"/>
      <c r="AD57" s="28"/>
      <c r="AE57" s="28"/>
      <c r="AF57" s="28"/>
      <c r="AG57" s="28"/>
      <c r="AH57" s="28"/>
      <c r="AI57" s="28"/>
      <c r="AJ57" s="28"/>
      <c r="AK57" s="28"/>
      <c r="AL57" s="28"/>
    </row>
    <row r="58" spans="1:38" s="1" customFormat="1" ht="25.5" x14ac:dyDescent="0.25">
      <c r="A58" s="59"/>
      <c r="B58" s="97" t="s">
        <v>184</v>
      </c>
      <c r="C58" s="272" t="str">
        <f>B31</f>
        <v>Handlungsbedarf (2.9):</v>
      </c>
      <c r="D58" s="273"/>
      <c r="E58" s="273"/>
      <c r="F58" s="273"/>
      <c r="G58" s="273"/>
      <c r="H58" s="274"/>
      <c r="I58" s="149"/>
      <c r="J58" s="59" t="str">
        <f>J30</f>
        <v>nein</v>
      </c>
      <c r="K58" s="66" t="str">
        <f>K30</f>
        <v>ja</v>
      </c>
      <c r="L58" s="59"/>
      <c r="M58" s="59"/>
      <c r="N58" s="229"/>
      <c r="O58" s="59"/>
      <c r="P58" s="28"/>
      <c r="Q58" s="28"/>
      <c r="R58" s="28"/>
      <c r="S58" s="28"/>
      <c r="T58" s="28"/>
      <c r="U58" s="28"/>
      <c r="V58" s="28"/>
      <c r="W58" s="28"/>
      <c r="X58" s="28"/>
      <c r="Y58" s="28"/>
      <c r="Z58" s="28"/>
      <c r="AA58" s="28"/>
      <c r="AB58" s="28"/>
      <c r="AC58" s="28"/>
      <c r="AD58" s="28"/>
      <c r="AE58" s="28"/>
      <c r="AF58" s="28"/>
      <c r="AG58" s="28"/>
      <c r="AH58" s="28"/>
      <c r="AI58" s="28"/>
      <c r="AJ58" s="28"/>
      <c r="AK58" s="28"/>
      <c r="AL58" s="28"/>
    </row>
    <row r="59" spans="1:38" s="1" customFormat="1" ht="25.5" x14ac:dyDescent="0.25">
      <c r="A59" s="59"/>
      <c r="B59" s="97" t="s">
        <v>185</v>
      </c>
      <c r="C59" s="272" t="str">
        <f>B34</f>
        <v>Handlungsbedarf (2.10):</v>
      </c>
      <c r="D59" s="273"/>
      <c r="E59" s="273"/>
      <c r="F59" s="273"/>
      <c r="G59" s="273"/>
      <c r="H59" s="274"/>
      <c r="I59" s="149"/>
      <c r="J59" s="59" t="str">
        <f>J33</f>
        <v>nein</v>
      </c>
      <c r="K59" s="66" t="str">
        <f>K33</f>
        <v>ja</v>
      </c>
      <c r="L59" s="59"/>
      <c r="M59" s="59"/>
      <c r="N59" s="229"/>
      <c r="O59" s="59"/>
      <c r="P59" s="28"/>
      <c r="Q59" s="28"/>
      <c r="R59" s="28"/>
      <c r="S59" s="28"/>
      <c r="T59" s="28"/>
      <c r="U59" s="28"/>
      <c r="V59" s="28"/>
      <c r="W59" s="28"/>
      <c r="X59" s="28"/>
      <c r="Y59" s="28"/>
      <c r="Z59" s="28"/>
      <c r="AA59" s="28"/>
      <c r="AB59" s="28"/>
      <c r="AC59" s="28"/>
      <c r="AD59" s="28"/>
      <c r="AE59" s="28"/>
      <c r="AF59" s="28"/>
      <c r="AG59" s="28"/>
      <c r="AH59" s="28"/>
      <c r="AI59" s="28"/>
      <c r="AJ59" s="28"/>
      <c r="AK59" s="28"/>
      <c r="AL59" s="28"/>
    </row>
    <row r="60" spans="1:38" s="1" customFormat="1" ht="25.5" x14ac:dyDescent="0.25">
      <c r="A60" s="59"/>
      <c r="B60" s="97" t="s">
        <v>186</v>
      </c>
      <c r="C60" s="272" t="str">
        <f>B37</f>
        <v>Handlungsbedarf (2.11):</v>
      </c>
      <c r="D60" s="273"/>
      <c r="E60" s="273"/>
      <c r="F60" s="273"/>
      <c r="G60" s="273"/>
      <c r="H60" s="274"/>
      <c r="I60" s="149"/>
      <c r="J60" s="59" t="str">
        <f>J36</f>
        <v>nein</v>
      </c>
      <c r="K60" s="66" t="str">
        <f>K36</f>
        <v>ja</v>
      </c>
      <c r="L60" s="59"/>
      <c r="M60" s="59"/>
      <c r="N60" s="229"/>
      <c r="O60" s="59"/>
      <c r="P60" s="28"/>
      <c r="Q60" s="28"/>
      <c r="R60" s="28"/>
      <c r="S60" s="28"/>
      <c r="T60" s="28"/>
      <c r="U60" s="28"/>
      <c r="V60" s="28"/>
      <c r="W60" s="28"/>
      <c r="X60" s="28"/>
      <c r="Y60" s="28"/>
      <c r="Z60" s="28"/>
      <c r="AA60" s="28"/>
      <c r="AB60" s="28"/>
      <c r="AC60" s="28"/>
      <c r="AD60" s="28"/>
      <c r="AE60" s="28"/>
      <c r="AF60" s="28"/>
      <c r="AG60" s="28"/>
      <c r="AH60" s="28"/>
      <c r="AI60" s="28"/>
      <c r="AJ60" s="28"/>
      <c r="AK60" s="28"/>
      <c r="AL60" s="28"/>
    </row>
    <row r="61" spans="1:38" s="1" customFormat="1" ht="25.5" x14ac:dyDescent="0.25">
      <c r="A61" s="59"/>
      <c r="B61" s="97" t="s">
        <v>187</v>
      </c>
      <c r="C61" s="272" t="str">
        <f>B40</f>
        <v>Handlungsbedarf (2.12):</v>
      </c>
      <c r="D61" s="273"/>
      <c r="E61" s="273"/>
      <c r="F61" s="273"/>
      <c r="G61" s="273"/>
      <c r="H61" s="274"/>
      <c r="I61" s="149"/>
      <c r="J61" s="59" t="str">
        <f>J39</f>
        <v>nein</v>
      </c>
      <c r="K61" s="66" t="str">
        <f>K39</f>
        <v>ja</v>
      </c>
      <c r="L61" s="59"/>
      <c r="M61" s="59"/>
      <c r="N61" s="229"/>
      <c r="O61" s="59"/>
      <c r="P61" s="28"/>
      <c r="Q61" s="28"/>
      <c r="R61" s="28"/>
      <c r="S61" s="28"/>
      <c r="T61" s="28"/>
      <c r="U61" s="28"/>
      <c r="V61" s="28"/>
      <c r="W61" s="28"/>
      <c r="X61" s="28"/>
      <c r="Y61" s="28"/>
      <c r="Z61" s="28"/>
      <c r="AA61" s="28"/>
      <c r="AB61" s="28"/>
      <c r="AC61" s="28"/>
      <c r="AD61" s="28"/>
      <c r="AE61" s="28"/>
      <c r="AF61" s="28"/>
      <c r="AG61" s="28"/>
      <c r="AH61" s="28"/>
      <c r="AI61" s="28"/>
      <c r="AJ61" s="28"/>
      <c r="AK61" s="28"/>
      <c r="AL61" s="28"/>
    </row>
    <row r="62" spans="1:38" s="1" customFormat="1" ht="26.25" thickBot="1" x14ac:dyDescent="0.3">
      <c r="A62" s="59"/>
      <c r="B62" s="72" t="s">
        <v>447</v>
      </c>
      <c r="C62" s="367" t="str">
        <f>B44</f>
        <v>Handlungsbedarf (2.13):</v>
      </c>
      <c r="D62" s="368"/>
      <c r="E62" s="368"/>
      <c r="F62" s="368"/>
      <c r="G62" s="368"/>
      <c r="H62" s="369"/>
      <c r="I62" s="150"/>
      <c r="J62" s="59" t="str">
        <f>J43</f>
        <v>nein</v>
      </c>
      <c r="K62" s="66" t="str">
        <f>K43</f>
        <v>ja</v>
      </c>
      <c r="L62" s="59"/>
      <c r="M62" s="59"/>
      <c r="N62" s="230"/>
      <c r="O62" s="59"/>
      <c r="P62" s="28"/>
      <c r="Q62" s="28"/>
      <c r="R62" s="28"/>
      <c r="S62" s="28"/>
      <c r="T62" s="28"/>
      <c r="U62" s="28"/>
      <c r="V62" s="28"/>
      <c r="W62" s="28"/>
      <c r="X62" s="28"/>
      <c r="Y62" s="28"/>
      <c r="Z62" s="28"/>
      <c r="AA62" s="28"/>
      <c r="AB62" s="28"/>
      <c r="AC62" s="28"/>
      <c r="AD62" s="28"/>
      <c r="AE62" s="28"/>
      <c r="AF62" s="28"/>
      <c r="AG62" s="28"/>
      <c r="AH62" s="28"/>
      <c r="AI62" s="28"/>
      <c r="AJ62" s="28"/>
      <c r="AK62" s="28"/>
      <c r="AL62" s="28"/>
    </row>
    <row r="63" spans="1:38" x14ac:dyDescent="0.25">
      <c r="B63" s="85"/>
      <c r="C63" s="85"/>
      <c r="D63" s="85"/>
      <c r="E63" s="85"/>
      <c r="F63" s="85"/>
      <c r="G63" s="86"/>
      <c r="H63" s="86"/>
      <c r="I63" s="86"/>
    </row>
    <row r="64" spans="1:38" x14ac:dyDescent="0.25">
      <c r="B64" s="85"/>
      <c r="C64" s="85"/>
      <c r="D64" s="85"/>
      <c r="E64" s="85"/>
      <c r="F64" s="85"/>
      <c r="G64" s="86"/>
      <c r="H64" s="86"/>
      <c r="I64" s="86"/>
    </row>
    <row r="65" spans="2:9" x14ac:dyDescent="0.25">
      <c r="B65" s="85"/>
      <c r="C65" s="85"/>
      <c r="D65" s="85"/>
      <c r="E65" s="85"/>
      <c r="F65" s="85"/>
      <c r="G65" s="86"/>
      <c r="H65" s="86"/>
      <c r="I65" s="86"/>
    </row>
    <row r="66" spans="2:9" x14ac:dyDescent="0.25">
      <c r="B66" s="85"/>
      <c r="C66" s="85"/>
      <c r="D66" s="85"/>
      <c r="E66" s="85"/>
      <c r="F66" s="85"/>
      <c r="G66" s="86"/>
      <c r="H66" s="86"/>
      <c r="I66" s="86"/>
    </row>
    <row r="67" spans="2:9" x14ac:dyDescent="0.25">
      <c r="B67" s="85"/>
      <c r="C67" s="85"/>
      <c r="D67" s="85"/>
      <c r="E67" s="85"/>
      <c r="F67" s="85"/>
      <c r="G67" s="86"/>
      <c r="H67" s="86"/>
      <c r="I67" s="86"/>
    </row>
    <row r="68" spans="2:9" x14ac:dyDescent="0.25">
      <c r="B68" s="85"/>
      <c r="C68" s="85"/>
      <c r="D68" s="85"/>
      <c r="E68" s="85"/>
      <c r="F68" s="85"/>
      <c r="G68" s="86"/>
      <c r="H68" s="86"/>
      <c r="I68" s="86"/>
    </row>
    <row r="69" spans="2:9" x14ac:dyDescent="0.25">
      <c r="B69" s="85"/>
      <c r="C69" s="85"/>
      <c r="D69" s="85"/>
      <c r="E69" s="85"/>
      <c r="F69" s="85"/>
      <c r="G69" s="86"/>
      <c r="H69" s="86"/>
      <c r="I69" s="86"/>
    </row>
    <row r="70" spans="2:9" x14ac:dyDescent="0.25">
      <c r="B70" s="85"/>
      <c r="C70" s="85"/>
      <c r="D70" s="85"/>
      <c r="E70" s="85"/>
      <c r="F70" s="85"/>
      <c r="G70" s="86"/>
      <c r="H70" s="86"/>
      <c r="I70" s="86"/>
    </row>
    <row r="71" spans="2:9" x14ac:dyDescent="0.25">
      <c r="B71" s="85"/>
      <c r="C71" s="85"/>
      <c r="D71" s="85"/>
      <c r="E71" s="85"/>
      <c r="F71" s="85"/>
      <c r="G71" s="86"/>
      <c r="H71" s="86"/>
      <c r="I71" s="86"/>
    </row>
    <row r="72" spans="2:9" x14ac:dyDescent="0.25">
      <c r="B72" s="85"/>
      <c r="C72" s="85"/>
      <c r="D72" s="85"/>
      <c r="E72" s="85"/>
      <c r="F72" s="85"/>
      <c r="G72" s="86"/>
      <c r="H72" s="86"/>
      <c r="I72" s="86"/>
    </row>
    <row r="73" spans="2:9" x14ac:dyDescent="0.25">
      <c r="B73" s="85"/>
      <c r="C73" s="85"/>
      <c r="D73" s="85"/>
      <c r="E73" s="85"/>
      <c r="F73" s="85"/>
      <c r="G73" s="86"/>
      <c r="H73" s="86"/>
      <c r="I73" s="86"/>
    </row>
    <row r="74" spans="2:9" x14ac:dyDescent="0.25">
      <c r="B74" s="85"/>
      <c r="C74" s="85"/>
      <c r="D74" s="85"/>
      <c r="E74" s="85"/>
      <c r="F74" s="85"/>
      <c r="G74" s="86"/>
      <c r="H74" s="86"/>
      <c r="I74" s="86"/>
    </row>
    <row r="75" spans="2:9" x14ac:dyDescent="0.25">
      <c r="B75" s="85"/>
      <c r="C75" s="85"/>
      <c r="D75" s="85"/>
      <c r="E75" s="85"/>
      <c r="F75" s="85"/>
      <c r="G75" s="86"/>
      <c r="H75" s="86"/>
      <c r="I75" s="86"/>
    </row>
    <row r="76" spans="2:9" x14ac:dyDescent="0.25">
      <c r="B76" s="85"/>
      <c r="C76" s="85"/>
      <c r="D76" s="85"/>
      <c r="E76" s="85"/>
      <c r="F76" s="85"/>
      <c r="G76" s="86"/>
      <c r="H76" s="86"/>
      <c r="I76" s="86"/>
    </row>
    <row r="77" spans="2:9" x14ac:dyDescent="0.25">
      <c r="B77" s="85"/>
      <c r="C77" s="85"/>
      <c r="D77" s="85"/>
      <c r="E77" s="85"/>
      <c r="F77" s="85"/>
      <c r="G77" s="86"/>
      <c r="H77" s="86"/>
      <c r="I77" s="86"/>
    </row>
    <row r="78" spans="2:9" x14ac:dyDescent="0.25">
      <c r="B78" s="85"/>
      <c r="C78" s="85"/>
      <c r="D78" s="85"/>
      <c r="E78" s="85"/>
      <c r="F78" s="85"/>
      <c r="G78" s="86"/>
      <c r="H78" s="86"/>
      <c r="I78" s="86"/>
    </row>
    <row r="79" spans="2:9" x14ac:dyDescent="0.25">
      <c r="B79" s="85"/>
      <c r="C79" s="85"/>
      <c r="D79" s="85"/>
      <c r="E79" s="85"/>
      <c r="F79" s="85"/>
      <c r="G79" s="86"/>
      <c r="H79" s="86"/>
      <c r="I79" s="86"/>
    </row>
    <row r="80" spans="2:9" x14ac:dyDescent="0.25">
      <c r="B80" s="85"/>
      <c r="C80" s="85"/>
      <c r="D80" s="85"/>
      <c r="E80" s="85"/>
      <c r="F80" s="85"/>
      <c r="G80" s="86"/>
      <c r="H80" s="86"/>
      <c r="I80" s="86"/>
    </row>
    <row r="81" spans="2:9" x14ac:dyDescent="0.25">
      <c r="B81" s="85"/>
      <c r="C81" s="85"/>
      <c r="D81" s="85"/>
      <c r="E81" s="85"/>
      <c r="F81" s="85"/>
      <c r="G81" s="86"/>
      <c r="H81" s="86"/>
      <c r="I81" s="86"/>
    </row>
    <row r="82" spans="2:9" x14ac:dyDescent="0.25">
      <c r="B82" s="85"/>
      <c r="C82" s="85"/>
      <c r="D82" s="85"/>
      <c r="E82" s="85"/>
      <c r="F82" s="85"/>
      <c r="G82" s="86"/>
      <c r="H82" s="86"/>
      <c r="I82" s="86"/>
    </row>
    <row r="83" spans="2:9" x14ac:dyDescent="0.25">
      <c r="B83" s="85"/>
      <c r="C83" s="85"/>
      <c r="D83" s="85"/>
      <c r="E83" s="85"/>
      <c r="F83" s="85"/>
      <c r="G83" s="86"/>
      <c r="H83" s="86"/>
      <c r="I83" s="86"/>
    </row>
    <row r="84" spans="2:9" x14ac:dyDescent="0.25">
      <c r="B84" s="85"/>
      <c r="C84" s="85"/>
      <c r="D84" s="85"/>
      <c r="E84" s="85"/>
      <c r="F84" s="85"/>
      <c r="G84" s="86"/>
      <c r="H84" s="86"/>
      <c r="I84" s="86"/>
    </row>
    <row r="85" spans="2:9" x14ac:dyDescent="0.25">
      <c r="B85" s="85"/>
      <c r="C85" s="85"/>
      <c r="D85" s="85"/>
      <c r="E85" s="85"/>
      <c r="F85" s="85"/>
      <c r="G85" s="86"/>
      <c r="H85" s="86"/>
      <c r="I85" s="86"/>
    </row>
    <row r="86" spans="2:9" x14ac:dyDescent="0.25">
      <c r="B86" s="85"/>
      <c r="C86" s="85"/>
      <c r="D86" s="85"/>
      <c r="E86" s="85"/>
      <c r="F86" s="85"/>
      <c r="G86" s="86"/>
      <c r="H86" s="86"/>
      <c r="I86" s="86"/>
    </row>
    <row r="87" spans="2:9" x14ac:dyDescent="0.25">
      <c r="B87" s="85"/>
      <c r="C87" s="85"/>
      <c r="D87" s="85"/>
      <c r="E87" s="85"/>
      <c r="F87" s="85"/>
      <c r="G87" s="86"/>
      <c r="H87" s="86"/>
      <c r="I87" s="86"/>
    </row>
    <row r="88" spans="2:9" x14ac:dyDescent="0.25">
      <c r="B88" s="85"/>
      <c r="C88" s="85"/>
      <c r="D88" s="85"/>
      <c r="E88" s="85"/>
      <c r="F88" s="85"/>
      <c r="G88" s="86"/>
      <c r="H88" s="86"/>
      <c r="I88" s="86"/>
    </row>
    <row r="89" spans="2:9" x14ac:dyDescent="0.25">
      <c r="B89" s="85"/>
      <c r="C89" s="85"/>
      <c r="D89" s="85"/>
      <c r="E89" s="85"/>
      <c r="F89" s="85"/>
      <c r="G89" s="86"/>
      <c r="H89" s="86"/>
      <c r="I89" s="86"/>
    </row>
    <row r="90" spans="2:9" x14ac:dyDescent="0.25">
      <c r="B90" s="85"/>
      <c r="C90" s="85"/>
      <c r="D90" s="85"/>
      <c r="E90" s="85"/>
      <c r="F90" s="85"/>
      <c r="G90" s="86"/>
      <c r="H90" s="86"/>
      <c r="I90" s="86"/>
    </row>
    <row r="91" spans="2:9" x14ac:dyDescent="0.25">
      <c r="B91" s="85"/>
      <c r="C91" s="85"/>
      <c r="D91" s="85"/>
      <c r="E91" s="85"/>
      <c r="F91" s="85"/>
      <c r="G91" s="86"/>
      <c r="H91" s="86"/>
      <c r="I91" s="86"/>
    </row>
    <row r="92" spans="2:9" x14ac:dyDescent="0.25">
      <c r="B92" s="85"/>
      <c r="C92" s="85"/>
      <c r="D92" s="85"/>
      <c r="E92" s="85"/>
      <c r="F92" s="85"/>
      <c r="G92" s="86"/>
      <c r="H92" s="86"/>
      <c r="I92" s="86"/>
    </row>
    <row r="93" spans="2:9" x14ac:dyDescent="0.25">
      <c r="B93" s="85"/>
      <c r="C93" s="85"/>
      <c r="D93" s="85"/>
      <c r="E93" s="85"/>
      <c r="F93" s="85"/>
      <c r="G93" s="86"/>
      <c r="H93" s="86"/>
      <c r="I93" s="86"/>
    </row>
    <row r="94" spans="2:9" x14ac:dyDescent="0.25">
      <c r="B94" s="85"/>
      <c r="C94" s="85"/>
      <c r="D94" s="85"/>
      <c r="E94" s="85"/>
      <c r="F94" s="85"/>
      <c r="G94" s="86"/>
      <c r="H94" s="86"/>
      <c r="I94" s="86"/>
    </row>
    <row r="95" spans="2:9" x14ac:dyDescent="0.25">
      <c r="B95" s="85"/>
      <c r="C95" s="85"/>
      <c r="D95" s="85"/>
      <c r="E95" s="85"/>
      <c r="F95" s="85"/>
      <c r="G95" s="86"/>
      <c r="H95" s="86"/>
      <c r="I95" s="86"/>
    </row>
    <row r="96" spans="2:9" x14ac:dyDescent="0.25">
      <c r="B96" s="85"/>
      <c r="C96" s="85"/>
      <c r="D96" s="85"/>
      <c r="E96" s="85"/>
      <c r="F96" s="85"/>
      <c r="G96" s="86"/>
      <c r="H96" s="86"/>
      <c r="I96" s="86"/>
    </row>
    <row r="97" spans="2:9" x14ac:dyDescent="0.25">
      <c r="B97" s="85"/>
      <c r="C97" s="85"/>
      <c r="D97" s="85"/>
      <c r="E97" s="85"/>
      <c r="F97" s="85"/>
      <c r="G97" s="86"/>
      <c r="H97" s="86"/>
      <c r="I97" s="86"/>
    </row>
    <row r="98" spans="2:9" x14ac:dyDescent="0.25">
      <c r="B98" s="85"/>
      <c r="C98" s="85"/>
      <c r="D98" s="85"/>
      <c r="E98" s="85"/>
      <c r="F98" s="85"/>
      <c r="G98" s="86"/>
      <c r="H98" s="86"/>
      <c r="I98" s="86"/>
    </row>
    <row r="99" spans="2:9" x14ac:dyDescent="0.25">
      <c r="B99" s="85"/>
      <c r="C99" s="85"/>
      <c r="D99" s="85"/>
      <c r="E99" s="85"/>
      <c r="F99" s="85"/>
      <c r="G99" s="86"/>
      <c r="H99" s="86"/>
      <c r="I99" s="86"/>
    </row>
    <row r="100" spans="2:9" x14ac:dyDescent="0.25">
      <c r="B100" s="85"/>
      <c r="C100" s="85"/>
      <c r="D100" s="85"/>
      <c r="E100" s="85"/>
      <c r="F100" s="85"/>
      <c r="G100" s="86"/>
      <c r="H100" s="86"/>
      <c r="I100" s="86"/>
    </row>
    <row r="101" spans="2:9" x14ac:dyDescent="0.25">
      <c r="B101" s="85"/>
      <c r="C101" s="85"/>
      <c r="D101" s="85"/>
      <c r="E101" s="85"/>
      <c r="F101" s="85"/>
      <c r="G101" s="86"/>
      <c r="H101" s="86"/>
      <c r="I101" s="86"/>
    </row>
    <row r="102" spans="2:9" x14ac:dyDescent="0.25">
      <c r="B102" s="85"/>
      <c r="C102" s="85"/>
      <c r="D102" s="85"/>
      <c r="E102" s="85"/>
      <c r="F102" s="85"/>
      <c r="G102" s="86"/>
      <c r="H102" s="86"/>
      <c r="I102" s="86"/>
    </row>
    <row r="103" spans="2:9" x14ac:dyDescent="0.25">
      <c r="B103" s="85"/>
      <c r="C103" s="85"/>
      <c r="D103" s="85"/>
      <c r="E103" s="85"/>
      <c r="F103" s="85"/>
      <c r="G103" s="86"/>
      <c r="H103" s="86"/>
      <c r="I103" s="86"/>
    </row>
    <row r="104" spans="2:9" x14ac:dyDescent="0.25">
      <c r="B104" s="85"/>
      <c r="C104" s="85"/>
      <c r="D104" s="85"/>
      <c r="E104" s="85"/>
      <c r="F104" s="85"/>
      <c r="G104" s="86"/>
      <c r="H104" s="86"/>
      <c r="I104" s="86"/>
    </row>
    <row r="105" spans="2:9" x14ac:dyDescent="0.25">
      <c r="B105" s="85"/>
      <c r="C105" s="85"/>
      <c r="D105" s="85"/>
      <c r="E105" s="85"/>
      <c r="F105" s="85"/>
      <c r="G105" s="86"/>
      <c r="H105" s="86"/>
      <c r="I105" s="86"/>
    </row>
    <row r="106" spans="2:9" x14ac:dyDescent="0.25">
      <c r="B106" s="85"/>
      <c r="C106" s="85"/>
      <c r="D106" s="85"/>
      <c r="E106" s="85"/>
      <c r="F106" s="85"/>
      <c r="G106" s="86"/>
      <c r="H106" s="86"/>
      <c r="I106" s="86"/>
    </row>
    <row r="107" spans="2:9" x14ac:dyDescent="0.25">
      <c r="B107" s="85"/>
      <c r="C107" s="85"/>
      <c r="D107" s="85"/>
      <c r="E107" s="85"/>
      <c r="F107" s="85"/>
      <c r="G107" s="86"/>
      <c r="H107" s="86"/>
      <c r="I107" s="86"/>
    </row>
    <row r="108" spans="2:9" x14ac:dyDescent="0.25">
      <c r="B108" s="85"/>
      <c r="C108" s="85"/>
      <c r="D108" s="85"/>
      <c r="E108" s="85"/>
      <c r="F108" s="85"/>
      <c r="G108" s="86"/>
      <c r="H108" s="86"/>
      <c r="I108" s="86"/>
    </row>
    <row r="109" spans="2:9" x14ac:dyDescent="0.25">
      <c r="B109" s="85"/>
      <c r="C109" s="85"/>
      <c r="D109" s="85"/>
      <c r="E109" s="85"/>
      <c r="F109" s="85"/>
      <c r="G109" s="86"/>
      <c r="H109" s="86"/>
      <c r="I109" s="86"/>
    </row>
    <row r="110" spans="2:9" x14ac:dyDescent="0.25">
      <c r="B110" s="85"/>
      <c r="C110" s="85"/>
      <c r="D110" s="85"/>
      <c r="E110" s="85"/>
      <c r="F110" s="85"/>
      <c r="G110" s="86"/>
      <c r="H110" s="86"/>
      <c r="I110" s="86"/>
    </row>
    <row r="111" spans="2:9" x14ac:dyDescent="0.25">
      <c r="B111" s="85"/>
      <c r="C111" s="85"/>
      <c r="D111" s="85"/>
      <c r="E111" s="85"/>
      <c r="F111" s="85"/>
      <c r="G111" s="86"/>
      <c r="H111" s="86"/>
      <c r="I111" s="86"/>
    </row>
    <row r="112" spans="2:9" x14ac:dyDescent="0.25">
      <c r="B112" s="85"/>
      <c r="C112" s="85"/>
      <c r="D112" s="85"/>
      <c r="E112" s="85"/>
      <c r="F112" s="85"/>
      <c r="G112" s="86"/>
      <c r="H112" s="86"/>
      <c r="I112" s="86"/>
    </row>
    <row r="113" spans="2:9" x14ac:dyDescent="0.25">
      <c r="B113" s="85"/>
      <c r="C113" s="85"/>
      <c r="D113" s="85"/>
      <c r="E113" s="85"/>
      <c r="F113" s="85"/>
      <c r="G113" s="86"/>
      <c r="H113" s="86"/>
      <c r="I113" s="86"/>
    </row>
    <row r="114" spans="2:9" x14ac:dyDescent="0.25">
      <c r="B114" s="85"/>
      <c r="C114" s="85"/>
      <c r="D114" s="85"/>
      <c r="E114" s="85"/>
      <c r="F114" s="85"/>
      <c r="G114" s="86"/>
      <c r="H114" s="86"/>
      <c r="I114" s="86"/>
    </row>
    <row r="115" spans="2:9" x14ac:dyDescent="0.25">
      <c r="B115" s="85"/>
      <c r="C115" s="85"/>
      <c r="D115" s="85"/>
      <c r="E115" s="85"/>
      <c r="F115" s="85"/>
      <c r="G115" s="86"/>
      <c r="H115" s="86"/>
      <c r="I115" s="86"/>
    </row>
    <row r="116" spans="2:9" x14ac:dyDescent="0.25">
      <c r="B116" s="85"/>
      <c r="C116" s="85"/>
      <c r="D116" s="85"/>
      <c r="E116" s="85"/>
      <c r="F116" s="85"/>
      <c r="G116" s="86"/>
      <c r="H116" s="86"/>
      <c r="I116" s="86"/>
    </row>
    <row r="117" spans="2:9" x14ac:dyDescent="0.25">
      <c r="B117" s="85"/>
      <c r="C117" s="85"/>
      <c r="D117" s="85"/>
      <c r="E117" s="85"/>
      <c r="F117" s="85"/>
      <c r="G117" s="86"/>
      <c r="H117" s="86"/>
      <c r="I117" s="86"/>
    </row>
    <row r="118" spans="2:9" x14ac:dyDescent="0.25">
      <c r="B118" s="85"/>
      <c r="C118" s="85"/>
      <c r="D118" s="85"/>
      <c r="E118" s="85"/>
      <c r="F118" s="85"/>
      <c r="G118" s="86"/>
      <c r="H118" s="86"/>
      <c r="I118" s="86"/>
    </row>
    <row r="119" spans="2:9" x14ac:dyDescent="0.25">
      <c r="B119" s="85"/>
      <c r="C119" s="85"/>
      <c r="D119" s="85"/>
      <c r="E119" s="85"/>
      <c r="F119" s="85"/>
      <c r="G119" s="86"/>
      <c r="H119" s="86"/>
      <c r="I119" s="86"/>
    </row>
    <row r="120" spans="2:9" x14ac:dyDescent="0.25">
      <c r="B120" s="85"/>
      <c r="C120" s="85"/>
      <c r="D120" s="85"/>
      <c r="E120" s="85"/>
      <c r="F120" s="85"/>
      <c r="G120" s="86"/>
      <c r="H120" s="86"/>
      <c r="I120" s="86"/>
    </row>
    <row r="121" spans="2:9" x14ac:dyDescent="0.25">
      <c r="B121" s="85"/>
      <c r="C121" s="85"/>
      <c r="D121" s="85"/>
      <c r="E121" s="85"/>
      <c r="F121" s="85"/>
      <c r="G121" s="86"/>
      <c r="H121" s="86"/>
      <c r="I121" s="86"/>
    </row>
    <row r="122" spans="2:9" x14ac:dyDescent="0.25">
      <c r="B122" s="85"/>
      <c r="C122" s="85"/>
      <c r="D122" s="85"/>
      <c r="E122" s="85"/>
      <c r="F122" s="85"/>
      <c r="G122" s="86"/>
      <c r="H122" s="86"/>
      <c r="I122" s="86"/>
    </row>
    <row r="123" spans="2:9" x14ac:dyDescent="0.25">
      <c r="B123" s="85"/>
      <c r="C123" s="85"/>
      <c r="D123" s="85"/>
      <c r="E123" s="85"/>
      <c r="F123" s="85"/>
      <c r="G123" s="86"/>
      <c r="H123" s="86"/>
      <c r="I123" s="86"/>
    </row>
    <row r="124" spans="2:9" x14ac:dyDescent="0.25">
      <c r="B124" s="85"/>
      <c r="C124" s="85"/>
      <c r="D124" s="85"/>
      <c r="E124" s="85"/>
      <c r="F124" s="85"/>
      <c r="G124" s="86"/>
      <c r="H124" s="86"/>
      <c r="I124" s="86"/>
    </row>
    <row r="125" spans="2:9" x14ac:dyDescent="0.25">
      <c r="B125" s="85"/>
      <c r="C125" s="85"/>
      <c r="D125" s="85"/>
      <c r="E125" s="85"/>
      <c r="F125" s="85"/>
      <c r="G125" s="86"/>
      <c r="H125" s="86"/>
      <c r="I125" s="86"/>
    </row>
    <row r="126" spans="2:9" x14ac:dyDescent="0.25">
      <c r="B126" s="85"/>
      <c r="C126" s="85"/>
      <c r="D126" s="85"/>
      <c r="E126" s="85"/>
      <c r="F126" s="85"/>
      <c r="G126" s="86"/>
      <c r="H126" s="86"/>
      <c r="I126" s="86"/>
    </row>
    <row r="127" spans="2:9" x14ac:dyDescent="0.25">
      <c r="B127" s="85"/>
      <c r="C127" s="85"/>
      <c r="D127" s="85"/>
      <c r="E127" s="85"/>
      <c r="F127" s="85"/>
      <c r="G127" s="86"/>
      <c r="H127" s="86"/>
      <c r="I127" s="86"/>
    </row>
    <row r="128" spans="2:9" x14ac:dyDescent="0.25">
      <c r="B128" s="85"/>
      <c r="C128" s="85"/>
      <c r="D128" s="85"/>
      <c r="E128" s="85"/>
      <c r="F128" s="85"/>
      <c r="G128" s="86"/>
      <c r="H128" s="86"/>
      <c r="I128" s="86"/>
    </row>
    <row r="129" spans="2:9" x14ac:dyDescent="0.25">
      <c r="B129" s="85"/>
      <c r="C129" s="85"/>
      <c r="D129" s="85"/>
      <c r="E129" s="85"/>
      <c r="F129" s="85"/>
      <c r="G129" s="86"/>
      <c r="H129" s="86"/>
      <c r="I129" s="86"/>
    </row>
    <row r="130" spans="2:9" x14ac:dyDescent="0.25">
      <c r="B130" s="85"/>
      <c r="C130" s="85"/>
      <c r="D130" s="85"/>
      <c r="E130" s="85"/>
      <c r="F130" s="85"/>
      <c r="G130" s="86"/>
      <c r="H130" s="86"/>
      <c r="I130" s="86"/>
    </row>
    <row r="131" spans="2:9" x14ac:dyDescent="0.25">
      <c r="B131" s="85"/>
      <c r="C131" s="85"/>
      <c r="D131" s="85"/>
      <c r="E131" s="85"/>
      <c r="F131" s="85"/>
      <c r="G131" s="86"/>
      <c r="H131" s="86"/>
      <c r="I131" s="86"/>
    </row>
    <row r="132" spans="2:9" x14ac:dyDescent="0.25">
      <c r="B132" s="85"/>
      <c r="C132" s="85"/>
      <c r="D132" s="85"/>
      <c r="E132" s="85"/>
      <c r="F132" s="85"/>
      <c r="G132" s="86"/>
      <c r="H132" s="86"/>
      <c r="I132" s="86"/>
    </row>
    <row r="133" spans="2:9" x14ac:dyDescent="0.25">
      <c r="B133" s="85"/>
      <c r="C133" s="85"/>
      <c r="D133" s="85"/>
      <c r="E133" s="85"/>
      <c r="F133" s="85"/>
      <c r="G133" s="86"/>
      <c r="H133" s="86"/>
      <c r="I133" s="86"/>
    </row>
    <row r="134" spans="2:9" x14ac:dyDescent="0.25">
      <c r="B134" s="85"/>
      <c r="C134" s="85"/>
      <c r="D134" s="85"/>
      <c r="E134" s="85"/>
      <c r="F134" s="85"/>
      <c r="G134" s="86"/>
      <c r="H134" s="86"/>
      <c r="I134" s="86"/>
    </row>
    <row r="135" spans="2:9" x14ac:dyDescent="0.25">
      <c r="B135" s="85"/>
      <c r="C135" s="85"/>
      <c r="D135" s="85"/>
      <c r="E135" s="85"/>
      <c r="F135" s="85"/>
      <c r="G135" s="86"/>
      <c r="H135" s="86"/>
      <c r="I135" s="86"/>
    </row>
    <row r="136" spans="2:9" x14ac:dyDescent="0.25">
      <c r="B136" s="85"/>
      <c r="C136" s="85"/>
      <c r="D136" s="85"/>
      <c r="E136" s="85"/>
      <c r="F136" s="85"/>
      <c r="G136" s="86"/>
      <c r="H136" s="86"/>
      <c r="I136" s="86"/>
    </row>
    <row r="137" spans="2:9" x14ac:dyDescent="0.25">
      <c r="B137" s="85"/>
      <c r="C137" s="85"/>
      <c r="D137" s="85"/>
      <c r="E137" s="85"/>
      <c r="F137" s="85"/>
      <c r="G137" s="86"/>
      <c r="H137" s="86"/>
      <c r="I137" s="86"/>
    </row>
    <row r="138" spans="2:9" x14ac:dyDescent="0.25">
      <c r="B138" s="85"/>
      <c r="C138" s="85"/>
      <c r="D138" s="85"/>
      <c r="E138" s="85"/>
      <c r="F138" s="85"/>
      <c r="G138" s="86"/>
      <c r="H138" s="86"/>
      <c r="I138" s="86"/>
    </row>
    <row r="139" spans="2:9" x14ac:dyDescent="0.25">
      <c r="B139" s="85"/>
      <c r="C139" s="85"/>
      <c r="D139" s="85"/>
      <c r="E139" s="85"/>
      <c r="F139" s="85"/>
      <c r="G139" s="86"/>
      <c r="H139" s="86"/>
      <c r="I139" s="86"/>
    </row>
    <row r="140" spans="2:9" x14ac:dyDescent="0.25">
      <c r="B140" s="85"/>
      <c r="C140" s="85"/>
      <c r="D140" s="85"/>
      <c r="E140" s="85"/>
      <c r="F140" s="85"/>
      <c r="G140" s="86"/>
      <c r="H140" s="86"/>
      <c r="I140" s="86"/>
    </row>
    <row r="141" spans="2:9" x14ac:dyDescent="0.25">
      <c r="B141" s="85"/>
      <c r="C141" s="85"/>
      <c r="D141" s="85"/>
      <c r="E141" s="85"/>
      <c r="F141" s="85"/>
      <c r="G141" s="86"/>
      <c r="H141" s="86"/>
      <c r="I141" s="86"/>
    </row>
    <row r="142" spans="2:9" x14ac:dyDescent="0.25">
      <c r="B142" s="85"/>
      <c r="C142" s="85"/>
      <c r="D142" s="85"/>
      <c r="E142" s="85"/>
      <c r="F142" s="85"/>
      <c r="G142" s="86"/>
      <c r="H142" s="86"/>
      <c r="I142" s="86"/>
    </row>
    <row r="143" spans="2:9" x14ac:dyDescent="0.25">
      <c r="B143" s="85"/>
      <c r="C143" s="85"/>
      <c r="D143" s="85"/>
      <c r="E143" s="85"/>
      <c r="F143" s="85"/>
      <c r="G143" s="86"/>
      <c r="H143" s="86"/>
      <c r="I143" s="86"/>
    </row>
    <row r="144" spans="2:9" x14ac:dyDescent="0.25">
      <c r="B144" s="85"/>
      <c r="C144" s="85"/>
      <c r="D144" s="85"/>
      <c r="E144" s="85"/>
      <c r="F144" s="85"/>
      <c r="G144" s="86"/>
      <c r="H144" s="86"/>
      <c r="I144" s="86"/>
    </row>
    <row r="145" spans="2:9" x14ac:dyDescent="0.25">
      <c r="B145" s="85"/>
      <c r="C145" s="85"/>
      <c r="D145" s="85"/>
      <c r="E145" s="85"/>
      <c r="F145" s="85"/>
      <c r="G145" s="86"/>
      <c r="H145" s="86"/>
      <c r="I145" s="86"/>
    </row>
    <row r="146" spans="2:9" x14ac:dyDescent="0.25">
      <c r="B146" s="85"/>
      <c r="C146" s="85"/>
      <c r="D146" s="85"/>
      <c r="E146" s="85"/>
      <c r="F146" s="85"/>
      <c r="G146" s="86"/>
      <c r="H146" s="86"/>
      <c r="I146" s="86"/>
    </row>
    <row r="147" spans="2:9" x14ac:dyDescent="0.25">
      <c r="B147" s="85"/>
      <c r="C147" s="85"/>
      <c r="D147" s="85"/>
      <c r="E147" s="85"/>
      <c r="F147" s="85"/>
      <c r="G147" s="86"/>
      <c r="H147" s="86"/>
      <c r="I147" s="86"/>
    </row>
    <row r="148" spans="2:9" x14ac:dyDescent="0.25">
      <c r="B148" s="85"/>
      <c r="C148" s="85"/>
      <c r="D148" s="85"/>
      <c r="E148" s="85"/>
      <c r="F148" s="85"/>
      <c r="G148" s="86"/>
      <c r="H148" s="86"/>
      <c r="I148" s="86"/>
    </row>
  </sheetData>
  <sheetProtection algorithmName="SHA-512" hashValue="6bA8zdsHTdPuxDkhiWIjLAfmn9fwTKwHytoqC1aKFRK/I7Y+btN0lycjoSjCl5pbgOYjGOlXUk4GdipJ2SOiBQ==" saltValue="WH9hA/+MjTJ4YJd/6C6Ysw==" spinCount="100000" sheet="1" formatCells="0" formatRows="0" insertRows="0" selectLockedCells="1"/>
  <mergeCells count="67">
    <mergeCell ref="N2:N3"/>
    <mergeCell ref="N47:N49"/>
    <mergeCell ref="C25:F25"/>
    <mergeCell ref="B26:I26"/>
    <mergeCell ref="C38:F38"/>
    <mergeCell ref="B39:I39"/>
    <mergeCell ref="B40:I40"/>
    <mergeCell ref="B27:I27"/>
    <mergeCell ref="G29:H29"/>
    <mergeCell ref="B30:I30"/>
    <mergeCell ref="B31:I31"/>
    <mergeCell ref="C28:F29"/>
    <mergeCell ref="B28:B29"/>
    <mergeCell ref="B16:I16"/>
    <mergeCell ref="B17:I17"/>
    <mergeCell ref="G19:H19"/>
    <mergeCell ref="C18:F19"/>
    <mergeCell ref="B18:B19"/>
    <mergeCell ref="C62:H62"/>
    <mergeCell ref="C61:H61"/>
    <mergeCell ref="B47:F48"/>
    <mergeCell ref="H47:H48"/>
    <mergeCell ref="C55:H55"/>
    <mergeCell ref="C56:H56"/>
    <mergeCell ref="C57:H57"/>
    <mergeCell ref="C58:H58"/>
    <mergeCell ref="C59:H59"/>
    <mergeCell ref="C60:H60"/>
    <mergeCell ref="C50:H50"/>
    <mergeCell ref="C51:H51"/>
    <mergeCell ref="C53:H53"/>
    <mergeCell ref="C54:H54"/>
    <mergeCell ref="C52:H52"/>
    <mergeCell ref="G49:H49"/>
    <mergeCell ref="B49:E49"/>
    <mergeCell ref="C35:F35"/>
    <mergeCell ref="C32:F32"/>
    <mergeCell ref="B33:I33"/>
    <mergeCell ref="B34:I34"/>
    <mergeCell ref="B36:I36"/>
    <mergeCell ref="B37:I37"/>
    <mergeCell ref="B43:I43"/>
    <mergeCell ref="B44:I44"/>
    <mergeCell ref="C41:F42"/>
    <mergeCell ref="G42:H42"/>
    <mergeCell ref="B41:B42"/>
    <mergeCell ref="C22:F22"/>
    <mergeCell ref="B20:I20"/>
    <mergeCell ref="B21:I21"/>
    <mergeCell ref="B23:I23"/>
    <mergeCell ref="B24:I24"/>
    <mergeCell ref="I2:I3"/>
    <mergeCell ref="C7:F7"/>
    <mergeCell ref="C4:F4"/>
    <mergeCell ref="C15:F15"/>
    <mergeCell ref="C12:F12"/>
    <mergeCell ref="C10:F10"/>
    <mergeCell ref="G10:H10"/>
    <mergeCell ref="B2:F3"/>
    <mergeCell ref="G2:G3"/>
    <mergeCell ref="H2:H3"/>
    <mergeCell ref="B5:I5"/>
    <mergeCell ref="B6:I6"/>
    <mergeCell ref="B8:I8"/>
    <mergeCell ref="B9:I9"/>
    <mergeCell ref="B13:I13"/>
    <mergeCell ref="B14:I14"/>
  </mergeCells>
  <conditionalFormatting sqref="G4">
    <cfRule type="expression" dxfId="938" priority="256">
      <formula>I4="x"</formula>
    </cfRule>
    <cfRule type="expression" dxfId="937" priority="257">
      <formula>H4="x"</formula>
    </cfRule>
  </conditionalFormatting>
  <conditionalFormatting sqref="H4">
    <cfRule type="expression" dxfId="936" priority="254">
      <formula>I4="x"</formula>
    </cfRule>
    <cfRule type="expression" dxfId="935" priority="255">
      <formula>G4="x"</formula>
    </cfRule>
  </conditionalFormatting>
  <conditionalFormatting sqref="I4">
    <cfRule type="expression" dxfId="934" priority="252">
      <formula>H4="x"</formula>
    </cfRule>
    <cfRule type="expression" dxfId="933" priority="253">
      <formula>G4="x"</formula>
    </cfRule>
  </conditionalFormatting>
  <conditionalFormatting sqref="G7">
    <cfRule type="expression" dxfId="932" priority="250">
      <formula>I7="x"</formula>
    </cfRule>
    <cfRule type="expression" dxfId="931" priority="251">
      <formula>H7="x"</formula>
    </cfRule>
  </conditionalFormatting>
  <conditionalFormatting sqref="H7">
    <cfRule type="expression" dxfId="930" priority="248">
      <formula>I7="x"</formula>
    </cfRule>
    <cfRule type="expression" dxfId="929" priority="249">
      <formula>G7="x"</formula>
    </cfRule>
  </conditionalFormatting>
  <conditionalFormatting sqref="I7 I10:I11">
    <cfRule type="expression" dxfId="928" priority="246">
      <formula>H7="x"</formula>
    </cfRule>
    <cfRule type="expression" dxfId="927" priority="247">
      <formula>G7="x"</formula>
    </cfRule>
  </conditionalFormatting>
  <conditionalFormatting sqref="G12">
    <cfRule type="expression" dxfId="926" priority="141">
      <formula>I$10="x"</formula>
    </cfRule>
    <cfRule type="expression" dxfId="925" priority="244">
      <formula>I12="x"</formula>
    </cfRule>
    <cfRule type="expression" dxfId="924" priority="245">
      <formula>H12="x"</formula>
    </cfRule>
  </conditionalFormatting>
  <conditionalFormatting sqref="H12">
    <cfRule type="expression" dxfId="923" priority="140">
      <formula>I$10="x"</formula>
    </cfRule>
    <cfRule type="expression" dxfId="922" priority="242">
      <formula>I12="x"</formula>
    </cfRule>
    <cfRule type="expression" dxfId="921" priority="243">
      <formula>G12="x"</formula>
    </cfRule>
  </conditionalFormatting>
  <conditionalFormatting sqref="I12">
    <cfRule type="expression" dxfId="920" priority="139">
      <formula>I$10="x"</formula>
    </cfRule>
    <cfRule type="expression" dxfId="919" priority="240">
      <formula>H12="x"</formula>
    </cfRule>
    <cfRule type="expression" dxfId="918" priority="241">
      <formula>G12="x"</formula>
    </cfRule>
  </conditionalFormatting>
  <conditionalFormatting sqref="G48">
    <cfRule type="expression" dxfId="917" priority="185">
      <formula>I48="x"</formula>
    </cfRule>
  </conditionalFormatting>
  <conditionalFormatting sqref="I48">
    <cfRule type="expression" dxfId="916" priority="184">
      <formula>G48="x"</formula>
    </cfRule>
  </conditionalFormatting>
  <conditionalFormatting sqref="B50">
    <cfRule type="expression" dxfId="915" priority="181">
      <formula>I4="X"</formula>
    </cfRule>
    <cfRule type="expression" dxfId="914" priority="182">
      <formula>H4="X"</formula>
    </cfRule>
    <cfRule type="expression" dxfId="913" priority="183">
      <formula>G4="X"</formula>
    </cfRule>
  </conditionalFormatting>
  <conditionalFormatting sqref="B53">
    <cfRule type="expression" dxfId="912" priority="169">
      <formula>I12="X"</formula>
    </cfRule>
    <cfRule type="expression" dxfId="911" priority="170">
      <formula>H12="X"</formula>
    </cfRule>
    <cfRule type="expression" dxfId="910" priority="171">
      <formula>G12="X"</formula>
    </cfRule>
  </conditionalFormatting>
  <conditionalFormatting sqref="B54">
    <cfRule type="expression" dxfId="909" priority="166">
      <formula>I15="X"</formula>
    </cfRule>
    <cfRule type="expression" dxfId="908" priority="167">
      <formula>H15="X"</formula>
    </cfRule>
    <cfRule type="expression" dxfId="907" priority="168">
      <formula>G15="X"</formula>
    </cfRule>
  </conditionalFormatting>
  <conditionalFormatting sqref="B55">
    <cfRule type="expression" dxfId="906" priority="25">
      <formula>I20="x"</formula>
    </cfRule>
    <cfRule type="expression" dxfId="905" priority="163">
      <formula>I18="X"</formula>
    </cfRule>
    <cfRule type="expression" dxfId="904" priority="164">
      <formula>H18="X"</formula>
    </cfRule>
    <cfRule type="expression" dxfId="903" priority="165">
      <formula>G18="X"</formula>
    </cfRule>
  </conditionalFormatting>
  <conditionalFormatting sqref="B56">
    <cfRule type="expression" dxfId="902" priority="160">
      <formula>I22="X"</formula>
    </cfRule>
    <cfRule type="expression" dxfId="901" priority="161">
      <formula>H22="X"</formula>
    </cfRule>
    <cfRule type="expression" dxfId="900" priority="162">
      <formula>G22="X"</formula>
    </cfRule>
  </conditionalFormatting>
  <conditionalFormatting sqref="B57">
    <cfRule type="expression" dxfId="899" priority="157">
      <formula>I25="X"</formula>
    </cfRule>
    <cfRule type="expression" dxfId="898" priority="158">
      <formula>H25="X"</formula>
    </cfRule>
    <cfRule type="expression" dxfId="897" priority="159">
      <formula>G25="X"</formula>
    </cfRule>
  </conditionalFormatting>
  <conditionalFormatting sqref="B58">
    <cfRule type="expression" dxfId="896" priority="26">
      <formula>I30="x"</formula>
    </cfRule>
    <cfRule type="expression" dxfId="895" priority="154">
      <formula>I28="X"</formula>
    </cfRule>
    <cfRule type="expression" dxfId="894" priority="155">
      <formula>H28="X"</formula>
    </cfRule>
    <cfRule type="expression" dxfId="893" priority="156">
      <formula>G28="X"</formula>
    </cfRule>
  </conditionalFormatting>
  <conditionalFormatting sqref="B59">
    <cfRule type="expression" dxfId="892" priority="151">
      <formula>I32="X"</formula>
    </cfRule>
    <cfRule type="expression" dxfId="891" priority="152">
      <formula>H32="X"</formula>
    </cfRule>
    <cfRule type="expression" dxfId="890" priority="153">
      <formula>G32="X"</formula>
    </cfRule>
  </conditionalFormatting>
  <conditionalFormatting sqref="B60">
    <cfRule type="expression" dxfId="889" priority="148">
      <formula>I35="X"</formula>
    </cfRule>
    <cfRule type="expression" dxfId="888" priority="149">
      <formula>H35="X"</formula>
    </cfRule>
    <cfRule type="expression" dxfId="887" priority="150">
      <formula>G35="X"</formula>
    </cfRule>
  </conditionalFormatting>
  <conditionalFormatting sqref="B61">
    <cfRule type="expression" dxfId="886" priority="145">
      <formula>I38="X"</formula>
    </cfRule>
    <cfRule type="expression" dxfId="885" priority="146">
      <formula>H38="X"</formula>
    </cfRule>
    <cfRule type="expression" dxfId="884" priority="147">
      <formula>G38="X"</formula>
    </cfRule>
  </conditionalFormatting>
  <conditionalFormatting sqref="G15">
    <cfRule type="expression" dxfId="883" priority="114">
      <formula>I$10="x"</formula>
    </cfRule>
    <cfRule type="expression" dxfId="882" priority="119">
      <formula>I15="x"</formula>
    </cfRule>
    <cfRule type="expression" dxfId="881" priority="120">
      <formula>H15="x"</formula>
    </cfRule>
  </conditionalFormatting>
  <conditionalFormatting sqref="H15">
    <cfRule type="expression" dxfId="880" priority="113">
      <formula>I$10="x"</formula>
    </cfRule>
    <cfRule type="expression" dxfId="879" priority="117">
      <formula>I15="x"</formula>
    </cfRule>
    <cfRule type="expression" dxfId="878" priority="118">
      <formula>G15="x"</formula>
    </cfRule>
  </conditionalFormatting>
  <conditionalFormatting sqref="I15">
    <cfRule type="expression" dxfId="877" priority="112">
      <formula>I$10="x"</formula>
    </cfRule>
    <cfRule type="expression" dxfId="876" priority="115">
      <formula>H15="x"</formula>
    </cfRule>
    <cfRule type="expression" dxfId="875" priority="116">
      <formula>G15="x"</formula>
    </cfRule>
  </conditionalFormatting>
  <conditionalFormatting sqref="H18">
    <cfRule type="expression" dxfId="874" priority="101">
      <formula>I$10="x"</formula>
    </cfRule>
    <cfRule type="expression" dxfId="873" priority="104">
      <formula>I20="x"</formula>
    </cfRule>
    <cfRule type="expression" dxfId="872" priority="108">
      <formula>I18="x"</formula>
    </cfRule>
    <cfRule type="expression" dxfId="871" priority="109">
      <formula>G18="x"</formula>
    </cfRule>
  </conditionalFormatting>
  <conditionalFormatting sqref="I18:I19">
    <cfRule type="expression" dxfId="870" priority="100">
      <formula>I$10="x"</formula>
    </cfRule>
    <cfRule type="expression" dxfId="869" priority="103">
      <formula>I20="x"</formula>
    </cfRule>
    <cfRule type="expression" dxfId="868" priority="106">
      <formula>H18="x"</formula>
    </cfRule>
    <cfRule type="expression" dxfId="867" priority="107">
      <formula>G18="x"</formula>
    </cfRule>
  </conditionalFormatting>
  <conditionalFormatting sqref="G18">
    <cfRule type="expression" dxfId="866" priority="102">
      <formula>I$10="x"</formula>
    </cfRule>
    <cfRule type="expression" dxfId="865" priority="105">
      <formula>I20="X"</formula>
    </cfRule>
    <cfRule type="expression" dxfId="864" priority="110">
      <formula>I18="X"</formula>
    </cfRule>
    <cfRule type="expression" dxfId="863" priority="111">
      <formula>H18="X"</formula>
    </cfRule>
  </conditionalFormatting>
  <conditionalFormatting sqref="B62">
    <cfRule type="expression" dxfId="862" priority="27">
      <formula>I43="x"</formula>
    </cfRule>
    <cfRule type="expression" dxfId="861" priority="73">
      <formula>I41="X"</formula>
    </cfRule>
    <cfRule type="expression" dxfId="860" priority="74">
      <formula>H41="X"</formula>
    </cfRule>
    <cfRule type="expression" dxfId="859" priority="75">
      <formula>G41="X"</formula>
    </cfRule>
  </conditionalFormatting>
  <conditionalFormatting sqref="G22">
    <cfRule type="expression" dxfId="858" priority="66">
      <formula>I$10="x"</formula>
    </cfRule>
    <cfRule type="expression" dxfId="857" priority="71">
      <formula>I22="x"</formula>
    </cfRule>
    <cfRule type="expression" dxfId="856" priority="72">
      <formula>H22="x"</formula>
    </cfRule>
  </conditionalFormatting>
  <conditionalFormatting sqref="H22">
    <cfRule type="expression" dxfId="855" priority="65">
      <formula>I$10="x"</formula>
    </cfRule>
    <cfRule type="expression" dxfId="854" priority="69">
      <formula>I22="x"</formula>
    </cfRule>
    <cfRule type="expression" dxfId="853" priority="70">
      <formula>G22="x"</formula>
    </cfRule>
  </conditionalFormatting>
  <conditionalFormatting sqref="I22">
    <cfRule type="expression" dxfId="852" priority="64">
      <formula>I$10="x"</formula>
    </cfRule>
    <cfRule type="expression" dxfId="851" priority="67">
      <formula>H22="x"</formula>
    </cfRule>
    <cfRule type="expression" dxfId="850" priority="68">
      <formula>G22="x"</formula>
    </cfRule>
  </conditionalFormatting>
  <conditionalFormatting sqref="G25">
    <cfRule type="expression" dxfId="849" priority="57">
      <formula>I$10="x"</formula>
    </cfRule>
    <cfRule type="expression" dxfId="848" priority="62">
      <formula>I25="x"</formula>
    </cfRule>
    <cfRule type="expression" dxfId="847" priority="63">
      <formula>H25="x"</formula>
    </cfRule>
  </conditionalFormatting>
  <conditionalFormatting sqref="H25">
    <cfRule type="expression" dxfId="846" priority="56">
      <formula>I$10="x"</formula>
    </cfRule>
    <cfRule type="expression" dxfId="845" priority="60">
      <formula>I25="x"</formula>
    </cfRule>
    <cfRule type="expression" dxfId="844" priority="61">
      <formula>G25="x"</formula>
    </cfRule>
  </conditionalFormatting>
  <conditionalFormatting sqref="I25">
    <cfRule type="expression" dxfId="843" priority="55">
      <formula>I$10="x"</formula>
    </cfRule>
    <cfRule type="expression" dxfId="842" priority="58">
      <formula>H25="x"</formula>
    </cfRule>
    <cfRule type="expression" dxfId="841" priority="59">
      <formula>G25="x"</formula>
    </cfRule>
  </conditionalFormatting>
  <conditionalFormatting sqref="G32">
    <cfRule type="expression" dxfId="840" priority="48">
      <formula>I$10="x"</formula>
    </cfRule>
    <cfRule type="expression" dxfId="839" priority="53">
      <formula>I32="x"</formula>
    </cfRule>
    <cfRule type="expression" dxfId="838" priority="54">
      <formula>H32="x"</formula>
    </cfRule>
  </conditionalFormatting>
  <conditionalFormatting sqref="H32">
    <cfRule type="expression" dxfId="837" priority="47">
      <formula>I$10="x"</formula>
    </cfRule>
    <cfRule type="expression" dxfId="836" priority="51">
      <formula>I32="x"</formula>
    </cfRule>
    <cfRule type="expression" dxfId="835" priority="52">
      <formula>G32="x"</formula>
    </cfRule>
  </conditionalFormatting>
  <conditionalFormatting sqref="I32">
    <cfRule type="expression" dxfId="834" priority="46">
      <formula>I$10="x"</formula>
    </cfRule>
    <cfRule type="expression" dxfId="833" priority="49">
      <formula>H32="x"</formula>
    </cfRule>
    <cfRule type="expression" dxfId="832" priority="50">
      <formula>G32="x"</formula>
    </cfRule>
  </conditionalFormatting>
  <conditionalFormatting sqref="G35">
    <cfRule type="expression" dxfId="831" priority="39">
      <formula>I$10="x"</formula>
    </cfRule>
    <cfRule type="expression" dxfId="830" priority="44">
      <formula>I35="x"</formula>
    </cfRule>
    <cfRule type="expression" dxfId="829" priority="45">
      <formula>H35="x"</formula>
    </cfRule>
  </conditionalFormatting>
  <conditionalFormatting sqref="H35">
    <cfRule type="expression" dxfId="828" priority="38">
      <formula>I$10="x"</formula>
    </cfRule>
    <cfRule type="expression" dxfId="827" priority="42">
      <formula>I35="x"</formula>
    </cfRule>
    <cfRule type="expression" dxfId="826" priority="43">
      <formula>G35="x"</formula>
    </cfRule>
  </conditionalFormatting>
  <conditionalFormatting sqref="I35">
    <cfRule type="expression" dxfId="825" priority="37">
      <formula>I$10="x"</formula>
    </cfRule>
    <cfRule type="expression" dxfId="824" priority="40">
      <formula>H35="x"</formula>
    </cfRule>
    <cfRule type="expression" dxfId="823" priority="41">
      <formula>G35="x"</formula>
    </cfRule>
  </conditionalFormatting>
  <conditionalFormatting sqref="G38">
    <cfRule type="expression" dxfId="822" priority="30">
      <formula>I$10="x"</formula>
    </cfRule>
    <cfRule type="expression" dxfId="821" priority="35">
      <formula>I38="x"</formula>
    </cfRule>
    <cfRule type="expression" dxfId="820" priority="36">
      <formula>H38="x"</formula>
    </cfRule>
  </conditionalFormatting>
  <conditionalFormatting sqref="H38">
    <cfRule type="expression" dxfId="819" priority="29">
      <formula>I$10="x"</formula>
    </cfRule>
    <cfRule type="expression" dxfId="818" priority="33">
      <formula>I38="x"</formula>
    </cfRule>
    <cfRule type="expression" dxfId="817" priority="34">
      <formula>G38="x"</formula>
    </cfRule>
  </conditionalFormatting>
  <conditionalFormatting sqref="I38">
    <cfRule type="expression" dxfId="816" priority="28">
      <formula>I$10="x"</formula>
    </cfRule>
    <cfRule type="expression" dxfId="815" priority="31">
      <formula>H38="x"</formula>
    </cfRule>
    <cfRule type="expression" dxfId="814" priority="32">
      <formula>G38="x"</formula>
    </cfRule>
  </conditionalFormatting>
  <conditionalFormatting sqref="B51">
    <cfRule type="expression" dxfId="813" priority="172">
      <formula>I7="X"</formula>
    </cfRule>
    <cfRule type="expression" dxfId="812" priority="173">
      <formula>H7="X"</formula>
    </cfRule>
    <cfRule type="expression" dxfId="811" priority="174">
      <formula>G7="X"</formula>
    </cfRule>
  </conditionalFormatting>
  <conditionalFormatting sqref="H28">
    <cfRule type="expression" dxfId="810" priority="14">
      <formula>I$10="x"</formula>
    </cfRule>
    <cfRule type="expression" dxfId="809" priority="17">
      <formula>I30="x"</formula>
    </cfRule>
    <cfRule type="expression" dxfId="808" priority="21">
      <formula>I28="x"</formula>
    </cfRule>
    <cfRule type="expression" dxfId="807" priority="22">
      <formula>G28="x"</formula>
    </cfRule>
  </conditionalFormatting>
  <conditionalFormatting sqref="I28:I29">
    <cfRule type="expression" dxfId="806" priority="13">
      <formula>I$10="x"</formula>
    </cfRule>
    <cfRule type="expression" dxfId="805" priority="16">
      <formula>I30="x"</formula>
    </cfRule>
    <cfRule type="expression" dxfId="804" priority="19">
      <formula>H28="x"</formula>
    </cfRule>
    <cfRule type="expression" dxfId="803" priority="20">
      <formula>G28="x"</formula>
    </cfRule>
  </conditionalFormatting>
  <conditionalFormatting sqref="G28">
    <cfRule type="expression" dxfId="802" priority="15">
      <formula>I$10="x"</formula>
    </cfRule>
    <cfRule type="expression" dxfId="801" priority="18">
      <formula>I30="X"</formula>
    </cfRule>
    <cfRule type="expression" dxfId="800" priority="23">
      <formula>I28="X"</formula>
    </cfRule>
    <cfRule type="expression" dxfId="799" priority="24">
      <formula>H28="X"</formula>
    </cfRule>
  </conditionalFormatting>
  <conditionalFormatting sqref="H41">
    <cfRule type="expression" dxfId="798" priority="2">
      <formula>I$10="x"</formula>
    </cfRule>
    <cfRule type="expression" dxfId="797" priority="5">
      <formula>I43="x"</formula>
    </cfRule>
    <cfRule type="expression" dxfId="796" priority="9">
      <formula>I41="x"</formula>
    </cfRule>
    <cfRule type="expression" dxfId="795" priority="10">
      <formula>G41="x"</formula>
    </cfRule>
  </conditionalFormatting>
  <conditionalFormatting sqref="I41:I42">
    <cfRule type="expression" dxfId="794" priority="1">
      <formula>I$10="x"</formula>
    </cfRule>
    <cfRule type="expression" dxfId="793" priority="4">
      <formula>I43="x"</formula>
    </cfRule>
    <cfRule type="expression" dxfId="792" priority="7">
      <formula>H41="x"</formula>
    </cfRule>
    <cfRule type="expression" dxfId="791" priority="8">
      <formula>G41="x"</formula>
    </cfRule>
  </conditionalFormatting>
  <conditionalFormatting sqref="G41">
    <cfRule type="expression" dxfId="790" priority="3">
      <formula>I$10="x"</formula>
    </cfRule>
    <cfRule type="expression" dxfId="789" priority="6">
      <formula>I43="X"</formula>
    </cfRule>
    <cfRule type="expression" dxfId="788" priority="11">
      <formula>I41="X"</formula>
    </cfRule>
    <cfRule type="expression" dxfId="787" priority="12">
      <formula>H41="X"</formula>
    </cfRule>
  </conditionalFormatting>
  <pageMargins left="0.70866141732283472" right="0.70866141732283472" top="0.78740157480314965" bottom="0.78740157480314965" header="0.31496062992125984" footer="0.31496062992125984"/>
  <pageSetup paperSize="9" orientation="landscape" r:id="rId1"/>
  <headerFooter>
    <oddHeader xml:space="preserve">&amp;L&amp;"Arial,Fett"
</oddHeader>
    <oddFooter>&amp;CSeite &amp;P von &amp;N</oddFooter>
  </headerFooter>
  <rowBreaks count="1" manualBreakCount="1">
    <brk id="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I48 G48 H18 H41 G4:I4 G7:I7 I10:I12 G12:H12 G15:I15 G18:G19 I18:I19 G22:I22 G25:I25 G28:G29 H28 I28:I29 G32:I32 G35:I35 G38:I38 G41:G42 I41:I42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E6BE"/>
  </sheetPr>
  <dimension ref="A1:AX376"/>
  <sheetViews>
    <sheetView zoomScaleNormal="100" workbookViewId="0">
      <selection activeCell="Q14" sqref="Q14"/>
    </sheetView>
  </sheetViews>
  <sheetFormatPr baseColWidth="10" defaultColWidth="11.42578125" defaultRowHeight="15" x14ac:dyDescent="0.25"/>
  <cols>
    <col min="1" max="1" width="3.42578125" style="66" customWidth="1"/>
    <col min="2" max="2" width="23.28515625" style="84" customWidth="1"/>
    <col min="3" max="6" width="5" style="84" customWidth="1"/>
    <col min="7" max="7" width="9.28515625" style="84" customWidth="1"/>
    <col min="8" max="9" width="5" style="84" customWidth="1"/>
    <col min="10" max="11" width="9.28515625" style="84" customWidth="1"/>
    <col min="12" max="13" width="5" style="84" customWidth="1"/>
    <col min="14" max="14" width="9.28515625" style="84" customWidth="1"/>
    <col min="15" max="15" width="25.28515625" style="84" customWidth="1"/>
    <col min="16" max="50" width="11.42578125" style="66"/>
    <col min="51" max="16384" width="11.42578125" style="84"/>
  </cols>
  <sheetData>
    <row r="1" spans="1:50" ht="12.75" customHeight="1" x14ac:dyDescent="0.25">
      <c r="B1" s="66"/>
      <c r="C1" s="66"/>
      <c r="D1" s="66"/>
      <c r="E1" s="66"/>
      <c r="F1" s="66"/>
      <c r="G1" s="66"/>
      <c r="H1" s="66"/>
      <c r="I1" s="66"/>
      <c r="J1" s="66"/>
      <c r="K1" s="66"/>
      <c r="L1" s="66"/>
      <c r="M1" s="66"/>
      <c r="N1" s="66"/>
      <c r="O1" s="66"/>
    </row>
    <row r="2" spans="1:50" ht="42" customHeight="1" thickBot="1" x14ac:dyDescent="0.3">
      <c r="B2" s="381" t="s">
        <v>189</v>
      </c>
      <c r="C2" s="382"/>
      <c r="D2" s="382"/>
      <c r="E2" s="382"/>
      <c r="F2" s="382"/>
      <c r="G2" s="382"/>
      <c r="H2" s="382"/>
      <c r="I2" s="382"/>
      <c r="J2" s="382"/>
      <c r="K2" s="382"/>
      <c r="L2" s="382"/>
      <c r="M2" s="382"/>
      <c r="N2" s="382"/>
      <c r="O2" s="383"/>
    </row>
    <row r="3" spans="1:50" ht="25.5" customHeight="1" thickBot="1" x14ac:dyDescent="0.3">
      <c r="B3" s="384" t="s">
        <v>201</v>
      </c>
      <c r="C3" s="385"/>
      <c r="D3" s="385"/>
      <c r="E3" s="385"/>
      <c r="F3" s="385"/>
      <c r="G3" s="385"/>
      <c r="H3" s="385"/>
      <c r="I3" s="385"/>
      <c r="J3" s="385"/>
      <c r="K3" s="385"/>
      <c r="L3" s="385"/>
      <c r="M3" s="385"/>
      <c r="N3" s="385"/>
      <c r="O3" s="386"/>
    </row>
    <row r="4" spans="1:50" ht="25.5" customHeight="1" thickBot="1" x14ac:dyDescent="0.3">
      <c r="B4" s="387" t="s">
        <v>190</v>
      </c>
      <c r="C4" s="390" t="s">
        <v>191</v>
      </c>
      <c r="D4" s="391"/>
      <c r="E4" s="409" t="s">
        <v>194</v>
      </c>
      <c r="F4" s="410"/>
      <c r="G4" s="410"/>
      <c r="H4" s="410"/>
      <c r="I4" s="410"/>
      <c r="J4" s="410"/>
      <c r="K4" s="410"/>
      <c r="L4" s="410"/>
      <c r="M4" s="410"/>
      <c r="N4" s="411"/>
      <c r="O4" s="407" t="s">
        <v>197</v>
      </c>
    </row>
    <row r="5" spans="1:50" ht="25.5" customHeight="1" thickBot="1" x14ac:dyDescent="0.3">
      <c r="B5" s="388"/>
      <c r="C5" s="390"/>
      <c r="D5" s="391"/>
      <c r="E5" s="377" t="s">
        <v>195</v>
      </c>
      <c r="F5" s="378"/>
      <c r="G5" s="377" t="s">
        <v>394</v>
      </c>
      <c r="H5" s="403"/>
      <c r="I5" s="403"/>
      <c r="J5" s="404"/>
      <c r="K5" s="379" t="s">
        <v>393</v>
      </c>
      <c r="L5" s="380"/>
      <c r="M5" s="380"/>
      <c r="N5" s="378"/>
      <c r="O5" s="407"/>
    </row>
    <row r="6" spans="1:50" ht="51.75" customHeight="1" thickBot="1" x14ac:dyDescent="0.3">
      <c r="B6" s="388"/>
      <c r="C6" s="392"/>
      <c r="D6" s="393"/>
      <c r="E6" s="394" t="s">
        <v>192</v>
      </c>
      <c r="F6" s="396" t="s">
        <v>193</v>
      </c>
      <c r="G6" s="399" t="s">
        <v>199</v>
      </c>
      <c r="H6" s="398" t="s">
        <v>196</v>
      </c>
      <c r="I6" s="398"/>
      <c r="J6" s="401" t="s">
        <v>198</v>
      </c>
      <c r="K6" s="405" t="s">
        <v>199</v>
      </c>
      <c r="L6" s="398" t="s">
        <v>196</v>
      </c>
      <c r="M6" s="398"/>
      <c r="N6" s="401" t="s">
        <v>200</v>
      </c>
      <c r="O6" s="407"/>
    </row>
    <row r="7" spans="1:50" ht="14.25" customHeight="1" thickBot="1" x14ac:dyDescent="0.3">
      <c r="B7" s="389"/>
      <c r="C7" s="41" t="s">
        <v>192</v>
      </c>
      <c r="D7" s="42" t="s">
        <v>193</v>
      </c>
      <c r="E7" s="395"/>
      <c r="F7" s="397"/>
      <c r="G7" s="400"/>
      <c r="H7" s="43" t="s">
        <v>192</v>
      </c>
      <c r="I7" s="43" t="s">
        <v>193</v>
      </c>
      <c r="J7" s="402"/>
      <c r="K7" s="406"/>
      <c r="L7" s="43" t="s">
        <v>192</v>
      </c>
      <c r="M7" s="43" t="s">
        <v>193</v>
      </c>
      <c r="N7" s="402"/>
      <c r="O7" s="408"/>
    </row>
    <row r="8" spans="1:50" s="26" customFormat="1" ht="20.100000000000001" customHeight="1" x14ac:dyDescent="0.25">
      <c r="A8" s="30"/>
      <c r="B8" s="151" t="s">
        <v>397</v>
      </c>
      <c r="C8" s="152"/>
      <c r="D8" s="153" t="s">
        <v>239</v>
      </c>
      <c r="E8" s="154"/>
      <c r="F8" s="155" t="s">
        <v>239</v>
      </c>
      <c r="G8" s="154" t="s">
        <v>3</v>
      </c>
      <c r="H8" s="156"/>
      <c r="I8" s="156" t="s">
        <v>239</v>
      </c>
      <c r="J8" s="155"/>
      <c r="K8" s="157" t="s">
        <v>3</v>
      </c>
      <c r="L8" s="156"/>
      <c r="M8" s="156" t="s">
        <v>239</v>
      </c>
      <c r="N8" s="155"/>
      <c r="O8" s="158"/>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row>
    <row r="9" spans="1:50" s="26" customFormat="1" ht="20.100000000000001" customHeight="1" x14ac:dyDescent="0.25">
      <c r="A9" s="30"/>
      <c r="B9" s="159" t="s">
        <v>400</v>
      </c>
      <c r="C9" s="160"/>
      <c r="D9" s="161" t="s">
        <v>239</v>
      </c>
      <c r="E9" s="162"/>
      <c r="F9" s="163" t="s">
        <v>239</v>
      </c>
      <c r="G9" s="162" t="s">
        <v>3</v>
      </c>
      <c r="H9" s="164"/>
      <c r="I9" s="164" t="s">
        <v>239</v>
      </c>
      <c r="J9" s="163"/>
      <c r="K9" s="165" t="s">
        <v>3</v>
      </c>
      <c r="L9" s="164"/>
      <c r="M9" s="164" t="s">
        <v>239</v>
      </c>
      <c r="N9" s="163"/>
      <c r="O9" s="166"/>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row>
    <row r="10" spans="1:50" s="26" customFormat="1" ht="20.100000000000001" customHeight="1" x14ac:dyDescent="0.25">
      <c r="A10" s="30"/>
      <c r="B10" s="159" t="s">
        <v>399</v>
      </c>
      <c r="C10" s="160"/>
      <c r="D10" s="161" t="s">
        <v>239</v>
      </c>
      <c r="E10" s="162"/>
      <c r="F10" s="163" t="s">
        <v>239</v>
      </c>
      <c r="G10" s="162" t="s">
        <v>3</v>
      </c>
      <c r="H10" s="164"/>
      <c r="I10" s="164" t="s">
        <v>239</v>
      </c>
      <c r="J10" s="163"/>
      <c r="K10" s="165" t="s">
        <v>3</v>
      </c>
      <c r="L10" s="164"/>
      <c r="M10" s="164" t="s">
        <v>239</v>
      </c>
      <c r="N10" s="163"/>
      <c r="O10" s="166"/>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row>
    <row r="11" spans="1:50" s="26" customFormat="1" ht="20.100000000000001" customHeight="1" x14ac:dyDescent="0.25">
      <c r="A11" s="30"/>
      <c r="B11" s="159" t="s">
        <v>398</v>
      </c>
      <c r="C11" s="160" t="s">
        <v>239</v>
      </c>
      <c r="D11" s="161"/>
      <c r="E11" s="162"/>
      <c r="F11" s="163" t="s">
        <v>239</v>
      </c>
      <c r="G11" s="162" t="s">
        <v>1</v>
      </c>
      <c r="H11" s="164"/>
      <c r="I11" s="164" t="s">
        <v>239</v>
      </c>
      <c r="J11" s="163"/>
      <c r="K11" s="165" t="s">
        <v>3</v>
      </c>
      <c r="L11" s="164"/>
      <c r="M11" s="164" t="s">
        <v>239</v>
      </c>
      <c r="N11" s="163"/>
      <c r="O11" s="166" t="s">
        <v>396</v>
      </c>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1:50" s="26" customFormat="1" ht="20.100000000000001" customHeight="1" x14ac:dyDescent="0.25">
      <c r="A12" s="30"/>
      <c r="B12" s="159" t="s">
        <v>395</v>
      </c>
      <c r="C12" s="160" t="s">
        <v>239</v>
      </c>
      <c r="D12" s="161"/>
      <c r="E12" s="162"/>
      <c r="F12" s="163" t="s">
        <v>239</v>
      </c>
      <c r="G12" s="162" t="s">
        <v>1</v>
      </c>
      <c r="H12" s="164"/>
      <c r="I12" s="164" t="s">
        <v>239</v>
      </c>
      <c r="J12" s="163"/>
      <c r="K12" s="165" t="s">
        <v>3</v>
      </c>
      <c r="L12" s="164"/>
      <c r="M12" s="164" t="s">
        <v>239</v>
      </c>
      <c r="N12" s="163"/>
      <c r="O12" s="166" t="s">
        <v>396</v>
      </c>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row>
    <row r="13" spans="1:50" s="26" customFormat="1" ht="20.100000000000001" customHeight="1" x14ac:dyDescent="0.25">
      <c r="A13" s="30"/>
      <c r="B13" s="159" t="s">
        <v>401</v>
      </c>
      <c r="C13" s="160" t="s">
        <v>239</v>
      </c>
      <c r="D13" s="161"/>
      <c r="E13" s="162"/>
      <c r="F13" s="163" t="s">
        <v>239</v>
      </c>
      <c r="G13" s="162" t="s">
        <v>1</v>
      </c>
      <c r="H13" s="164" t="s">
        <v>239</v>
      </c>
      <c r="I13" s="164"/>
      <c r="J13" s="163">
        <v>1</v>
      </c>
      <c r="K13" s="165" t="s">
        <v>3</v>
      </c>
      <c r="L13" s="164"/>
      <c r="M13" s="164" t="s">
        <v>239</v>
      </c>
      <c r="N13" s="163"/>
      <c r="O13" s="166"/>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1:50" s="26" customFormat="1" ht="20.100000000000001" customHeight="1" x14ac:dyDescent="0.25">
      <c r="A14" s="30"/>
      <c r="B14" s="159" t="s">
        <v>402</v>
      </c>
      <c r="C14" s="160" t="s">
        <v>239</v>
      </c>
      <c r="D14" s="161"/>
      <c r="E14" s="162"/>
      <c r="F14" s="163" t="s">
        <v>239</v>
      </c>
      <c r="G14" s="162" t="s">
        <v>1</v>
      </c>
      <c r="H14" s="164" t="s">
        <v>239</v>
      </c>
      <c r="I14" s="164"/>
      <c r="J14" s="163">
        <v>1</v>
      </c>
      <c r="K14" s="165" t="s">
        <v>3</v>
      </c>
      <c r="L14" s="164"/>
      <c r="M14" s="164" t="s">
        <v>239</v>
      </c>
      <c r="N14" s="163"/>
      <c r="O14" s="166"/>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row>
    <row r="15" spans="1:50" s="26" customFormat="1" ht="30" customHeight="1" x14ac:dyDescent="0.25">
      <c r="A15" s="30"/>
      <c r="B15" s="159" t="s">
        <v>416</v>
      </c>
      <c r="C15" s="167" t="s">
        <v>239</v>
      </c>
      <c r="D15" s="168"/>
      <c r="E15" s="169"/>
      <c r="F15" s="170" t="s">
        <v>239</v>
      </c>
      <c r="G15" s="169" t="s">
        <v>1</v>
      </c>
      <c r="H15" s="171" t="s">
        <v>239</v>
      </c>
      <c r="I15" s="171"/>
      <c r="J15" s="170">
        <v>1</v>
      </c>
      <c r="K15" s="172" t="s">
        <v>1</v>
      </c>
      <c r="L15" s="171" t="s">
        <v>1</v>
      </c>
      <c r="M15" s="171"/>
      <c r="N15" s="170" t="s">
        <v>411</v>
      </c>
      <c r="O15" s="173" t="s">
        <v>412</v>
      </c>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row>
    <row r="16" spans="1:50" s="26" customFormat="1" ht="29.45" customHeight="1" x14ac:dyDescent="0.25">
      <c r="A16" s="30"/>
      <c r="B16" s="159" t="s">
        <v>622</v>
      </c>
      <c r="C16" s="167" t="s">
        <v>239</v>
      </c>
      <c r="D16" s="168"/>
      <c r="E16" s="169"/>
      <c r="F16" s="170" t="s">
        <v>239</v>
      </c>
      <c r="G16" s="169" t="s">
        <v>1</v>
      </c>
      <c r="H16" s="171"/>
      <c r="I16" s="171" t="s">
        <v>239</v>
      </c>
      <c r="J16" s="170"/>
      <c r="K16" s="172" t="s">
        <v>3</v>
      </c>
      <c r="L16" s="171"/>
      <c r="M16" s="171" t="s">
        <v>239</v>
      </c>
      <c r="N16" s="170"/>
      <c r="O16" s="174" t="s">
        <v>403</v>
      </c>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row>
    <row r="17" spans="1:50" s="26" customFormat="1" ht="26.45" customHeight="1" x14ac:dyDescent="0.25">
      <c r="A17" s="30"/>
      <c r="B17" s="159" t="s">
        <v>409</v>
      </c>
      <c r="C17" s="167" t="s">
        <v>239</v>
      </c>
      <c r="D17" s="168"/>
      <c r="E17" s="169"/>
      <c r="F17" s="170" t="s">
        <v>239</v>
      </c>
      <c r="G17" s="169" t="s">
        <v>1</v>
      </c>
      <c r="H17" s="171"/>
      <c r="I17" s="171" t="s">
        <v>239</v>
      </c>
      <c r="J17" s="170"/>
      <c r="K17" s="172" t="s">
        <v>3</v>
      </c>
      <c r="L17" s="171"/>
      <c r="M17" s="171" t="s">
        <v>239</v>
      </c>
      <c r="N17" s="170"/>
      <c r="O17" s="174" t="s">
        <v>403</v>
      </c>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row>
    <row r="18" spans="1:50" s="26" customFormat="1" ht="20.100000000000001" customHeight="1" x14ac:dyDescent="0.25">
      <c r="A18" s="30"/>
      <c r="B18" s="159" t="s">
        <v>404</v>
      </c>
      <c r="C18" s="160" t="s">
        <v>239</v>
      </c>
      <c r="D18" s="161"/>
      <c r="E18" s="162" t="s">
        <v>239</v>
      </c>
      <c r="F18" s="163"/>
      <c r="G18" s="162"/>
      <c r="H18" s="164"/>
      <c r="I18" s="164"/>
      <c r="J18" s="163"/>
      <c r="K18" s="165"/>
      <c r="L18" s="164"/>
      <c r="M18" s="164"/>
      <c r="N18" s="163"/>
      <c r="O18" s="166"/>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row>
    <row r="19" spans="1:50" s="26" customFormat="1" ht="20.100000000000001" customHeight="1" x14ac:dyDescent="0.25">
      <c r="A19" s="30"/>
      <c r="B19" s="159" t="s">
        <v>410</v>
      </c>
      <c r="C19" s="160" t="s">
        <v>239</v>
      </c>
      <c r="D19" s="161"/>
      <c r="E19" s="162" t="s">
        <v>239</v>
      </c>
      <c r="F19" s="163"/>
      <c r="G19" s="162"/>
      <c r="H19" s="164"/>
      <c r="I19" s="164"/>
      <c r="J19" s="163"/>
      <c r="K19" s="165"/>
      <c r="L19" s="164"/>
      <c r="M19" s="164"/>
      <c r="N19" s="163"/>
      <c r="O19" s="166"/>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row>
    <row r="20" spans="1:50" s="26" customFormat="1" ht="20.100000000000001" customHeight="1" x14ac:dyDescent="0.25">
      <c r="A20" s="30"/>
      <c r="B20" s="159" t="s">
        <v>405</v>
      </c>
      <c r="C20" s="160" t="s">
        <v>239</v>
      </c>
      <c r="D20" s="161"/>
      <c r="E20" s="162" t="s">
        <v>239</v>
      </c>
      <c r="F20" s="163"/>
      <c r="G20" s="162"/>
      <c r="H20" s="164"/>
      <c r="I20" s="164"/>
      <c r="J20" s="163"/>
      <c r="K20" s="165"/>
      <c r="L20" s="164"/>
      <c r="M20" s="164"/>
      <c r="N20" s="163"/>
      <c r="O20" s="166"/>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row>
    <row r="21" spans="1:50" s="26" customFormat="1" ht="20.100000000000001" customHeight="1" x14ac:dyDescent="0.25">
      <c r="A21" s="30"/>
      <c r="B21" s="159" t="s">
        <v>406</v>
      </c>
      <c r="C21" s="160" t="s">
        <v>239</v>
      </c>
      <c r="D21" s="161"/>
      <c r="E21" s="162" t="s">
        <v>239</v>
      </c>
      <c r="F21" s="163"/>
      <c r="G21" s="162"/>
      <c r="H21" s="164"/>
      <c r="I21" s="164"/>
      <c r="J21" s="163"/>
      <c r="K21" s="165"/>
      <c r="L21" s="164"/>
      <c r="M21" s="164"/>
      <c r="N21" s="163"/>
      <c r="O21" s="166"/>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row>
    <row r="22" spans="1:50" s="26" customFormat="1" ht="27.6" customHeight="1" thickBot="1" x14ac:dyDescent="0.3">
      <c r="A22" s="30"/>
      <c r="B22" s="175" t="s">
        <v>407</v>
      </c>
      <c r="C22" s="176" t="s">
        <v>239</v>
      </c>
      <c r="D22" s="177"/>
      <c r="E22" s="178"/>
      <c r="F22" s="179" t="s">
        <v>239</v>
      </c>
      <c r="G22" s="178" t="s">
        <v>1</v>
      </c>
      <c r="H22" s="180"/>
      <c r="I22" s="180" t="s">
        <v>239</v>
      </c>
      <c r="J22" s="179"/>
      <c r="K22" s="181" t="s">
        <v>3</v>
      </c>
      <c r="L22" s="180"/>
      <c r="M22" s="180"/>
      <c r="N22" s="179"/>
      <c r="O22" s="182"/>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row>
    <row r="23" spans="1:50" ht="24" customHeight="1" x14ac:dyDescent="0.25">
      <c r="B23" s="421" t="s">
        <v>705</v>
      </c>
      <c r="C23" s="421"/>
      <c r="D23" s="421"/>
      <c r="E23" s="421"/>
      <c r="F23" s="421"/>
      <c r="G23" s="421"/>
      <c r="H23" s="421"/>
      <c r="I23" s="421"/>
      <c r="J23" s="421"/>
      <c r="K23" s="421"/>
      <c r="L23" s="421"/>
      <c r="M23" s="421"/>
      <c r="N23" s="421"/>
      <c r="O23" s="421"/>
      <c r="AD23" s="84"/>
      <c r="AE23" s="84"/>
      <c r="AF23" s="84"/>
      <c r="AG23" s="84"/>
      <c r="AH23" s="84"/>
      <c r="AI23" s="84"/>
      <c r="AJ23" s="84"/>
      <c r="AK23" s="84"/>
      <c r="AL23" s="84"/>
      <c r="AM23" s="84"/>
      <c r="AN23" s="84"/>
      <c r="AO23" s="84"/>
      <c r="AP23" s="84"/>
      <c r="AQ23" s="84"/>
      <c r="AR23" s="84"/>
      <c r="AS23" s="84"/>
      <c r="AT23" s="84"/>
      <c r="AU23" s="84"/>
      <c r="AV23" s="84"/>
      <c r="AW23" s="84"/>
      <c r="AX23" s="84"/>
    </row>
    <row r="24" spans="1:50" s="66" customFormat="1" x14ac:dyDescent="0.25"/>
    <row r="25" spans="1:50" s="66" customFormat="1" x14ac:dyDescent="0.25"/>
    <row r="26" spans="1:50" s="66" customFormat="1" x14ac:dyDescent="0.25"/>
    <row r="27" spans="1:50" s="66" customFormat="1" x14ac:dyDescent="0.25"/>
    <row r="28" spans="1:50" s="66" customFormat="1" x14ac:dyDescent="0.25"/>
    <row r="29" spans="1:50" s="66" customFormat="1" x14ac:dyDescent="0.25"/>
    <row r="30" spans="1:50" s="66" customFormat="1" x14ac:dyDescent="0.25"/>
    <row r="31" spans="1:50" s="66" customFormat="1" x14ac:dyDescent="0.25"/>
    <row r="32" spans="1:50" s="66" customFormat="1" x14ac:dyDescent="0.25"/>
    <row r="33" s="66" customFormat="1" x14ac:dyDescent="0.25"/>
    <row r="34" s="66" customFormat="1" x14ac:dyDescent="0.25"/>
    <row r="35" s="66" customFormat="1" x14ac:dyDescent="0.25"/>
    <row r="36" s="66" customFormat="1" x14ac:dyDescent="0.25"/>
    <row r="37" s="66" customFormat="1" x14ac:dyDescent="0.25"/>
    <row r="38" s="66" customFormat="1" x14ac:dyDescent="0.25"/>
    <row r="39" s="66" customFormat="1" x14ac:dyDescent="0.25"/>
    <row r="40" s="66" customFormat="1" x14ac:dyDescent="0.25"/>
    <row r="41" s="66" customFormat="1" x14ac:dyDescent="0.25"/>
    <row r="42" s="66" customFormat="1" x14ac:dyDescent="0.25"/>
    <row r="43" s="66" customFormat="1" x14ac:dyDescent="0.25"/>
    <row r="44" s="66" customFormat="1" x14ac:dyDescent="0.25"/>
    <row r="45" s="66" customFormat="1" x14ac:dyDescent="0.25"/>
    <row r="46" s="66" customFormat="1" x14ac:dyDescent="0.25"/>
    <row r="47" s="66" customFormat="1" x14ac:dyDescent="0.25"/>
    <row r="48" s="66" customFormat="1" x14ac:dyDescent="0.25"/>
    <row r="49" s="66" customFormat="1" x14ac:dyDescent="0.25"/>
    <row r="50" s="66" customFormat="1" x14ac:dyDescent="0.25"/>
    <row r="51" s="66" customFormat="1" x14ac:dyDescent="0.25"/>
    <row r="52" s="66" customFormat="1" x14ac:dyDescent="0.25"/>
    <row r="53" s="66" customFormat="1" x14ac:dyDescent="0.25"/>
    <row r="54" s="66" customFormat="1" x14ac:dyDescent="0.25"/>
    <row r="55" s="66" customFormat="1" x14ac:dyDescent="0.25"/>
    <row r="56" s="66" customFormat="1" x14ac:dyDescent="0.25"/>
    <row r="57" s="66" customFormat="1" x14ac:dyDescent="0.25"/>
    <row r="58" s="66" customFormat="1" x14ac:dyDescent="0.25"/>
    <row r="59" s="66" customFormat="1" x14ac:dyDescent="0.25"/>
    <row r="60" s="66" customFormat="1" x14ac:dyDescent="0.25"/>
    <row r="61" s="66" customFormat="1" x14ac:dyDescent="0.25"/>
    <row r="62" s="66" customFormat="1" x14ac:dyDescent="0.25"/>
    <row r="63" s="66" customFormat="1" x14ac:dyDescent="0.25"/>
    <row r="64" s="66" customFormat="1" x14ac:dyDescent="0.25"/>
    <row r="65" s="66" customFormat="1" x14ac:dyDescent="0.25"/>
    <row r="66" s="66" customFormat="1" x14ac:dyDescent="0.25"/>
    <row r="67" s="66" customFormat="1" x14ac:dyDescent="0.25"/>
    <row r="68" s="66" customFormat="1" x14ac:dyDescent="0.25"/>
    <row r="69" s="66" customFormat="1" x14ac:dyDescent="0.25"/>
    <row r="70" s="66" customFormat="1" x14ac:dyDescent="0.25"/>
    <row r="71" s="66" customFormat="1" x14ac:dyDescent="0.25"/>
    <row r="72" s="66" customFormat="1" x14ac:dyDescent="0.25"/>
    <row r="73" s="66" customFormat="1" x14ac:dyDescent="0.25"/>
    <row r="74" s="66" customFormat="1" x14ac:dyDescent="0.25"/>
    <row r="75" s="66" customFormat="1" x14ac:dyDescent="0.25"/>
    <row r="76" s="66" customFormat="1" x14ac:dyDescent="0.25"/>
    <row r="77" s="66" customFormat="1" x14ac:dyDescent="0.25"/>
    <row r="78" s="66" customFormat="1" x14ac:dyDescent="0.25"/>
    <row r="79" s="66" customFormat="1" x14ac:dyDescent="0.25"/>
    <row r="80" s="66" customFormat="1" x14ac:dyDescent="0.25"/>
    <row r="81" s="66" customFormat="1" x14ac:dyDescent="0.25"/>
    <row r="82" s="66" customFormat="1" x14ac:dyDescent="0.25"/>
    <row r="83" s="66" customFormat="1" x14ac:dyDescent="0.25"/>
    <row r="84" s="66" customFormat="1" x14ac:dyDescent="0.25"/>
    <row r="85" s="66" customFormat="1" x14ac:dyDescent="0.25"/>
    <row r="86" s="66" customFormat="1" x14ac:dyDescent="0.25"/>
    <row r="87" s="66" customFormat="1" x14ac:dyDescent="0.25"/>
    <row r="88" s="66" customFormat="1" x14ac:dyDescent="0.25"/>
    <row r="89" s="66" customFormat="1" x14ac:dyDescent="0.25"/>
    <row r="90" s="66" customFormat="1" x14ac:dyDescent="0.25"/>
    <row r="91" s="66" customFormat="1" x14ac:dyDescent="0.25"/>
    <row r="92" s="66" customFormat="1" x14ac:dyDescent="0.25"/>
    <row r="93" s="66" customFormat="1" x14ac:dyDescent="0.25"/>
    <row r="94" s="66" customFormat="1" x14ac:dyDescent="0.25"/>
    <row r="95" s="66" customFormat="1" x14ac:dyDescent="0.25"/>
    <row r="96" s="66" customFormat="1" x14ac:dyDescent="0.25"/>
    <row r="97" s="66" customFormat="1" x14ac:dyDescent="0.25"/>
    <row r="98" s="66" customFormat="1" x14ac:dyDescent="0.25"/>
    <row r="99" s="66" customFormat="1" x14ac:dyDescent="0.25"/>
    <row r="100" s="66" customFormat="1" x14ac:dyDescent="0.25"/>
    <row r="101" s="66" customFormat="1" x14ac:dyDescent="0.25"/>
    <row r="102" s="66" customFormat="1" x14ac:dyDescent="0.25"/>
    <row r="103" s="66" customFormat="1" x14ac:dyDescent="0.25"/>
    <row r="104" s="66" customFormat="1" x14ac:dyDescent="0.25"/>
    <row r="105" s="66" customFormat="1" x14ac:dyDescent="0.25"/>
    <row r="106" s="66" customFormat="1" x14ac:dyDescent="0.25"/>
    <row r="107" s="66" customFormat="1" x14ac:dyDescent="0.25"/>
    <row r="108" s="66" customFormat="1" x14ac:dyDescent="0.25"/>
    <row r="109" s="66" customFormat="1" x14ac:dyDescent="0.25"/>
    <row r="110" s="66" customFormat="1" x14ac:dyDescent="0.25"/>
    <row r="111" s="66" customFormat="1" x14ac:dyDescent="0.25"/>
    <row r="112" s="66" customFormat="1" x14ac:dyDescent="0.25"/>
    <row r="113" s="66" customFormat="1" x14ac:dyDescent="0.25"/>
    <row r="114" s="66" customFormat="1" x14ac:dyDescent="0.25"/>
    <row r="115" s="66" customFormat="1" x14ac:dyDescent="0.25"/>
    <row r="116" s="66" customFormat="1" x14ac:dyDescent="0.25"/>
    <row r="117" s="66" customFormat="1" x14ac:dyDescent="0.25"/>
    <row r="118" s="66" customFormat="1" x14ac:dyDescent="0.25"/>
    <row r="119" s="66" customFormat="1" x14ac:dyDescent="0.25"/>
    <row r="120" s="66" customFormat="1" x14ac:dyDescent="0.25"/>
    <row r="121" s="66" customFormat="1" x14ac:dyDescent="0.25"/>
    <row r="122" s="66" customFormat="1" x14ac:dyDescent="0.25"/>
    <row r="123" s="66" customFormat="1" x14ac:dyDescent="0.25"/>
    <row r="124" s="66" customFormat="1" x14ac:dyDescent="0.25"/>
    <row r="125" s="66" customFormat="1" x14ac:dyDescent="0.25"/>
    <row r="126" s="66" customFormat="1" x14ac:dyDescent="0.25"/>
    <row r="127" s="66" customFormat="1" x14ac:dyDescent="0.25"/>
    <row r="128" s="66" customFormat="1" x14ac:dyDescent="0.25"/>
    <row r="129" s="66" customFormat="1" x14ac:dyDescent="0.25"/>
    <row r="130" s="66" customFormat="1" x14ac:dyDescent="0.25"/>
    <row r="131" s="66" customFormat="1" x14ac:dyDescent="0.25"/>
    <row r="132" s="66" customFormat="1" x14ac:dyDescent="0.25"/>
    <row r="133" s="66" customFormat="1" x14ac:dyDescent="0.25"/>
    <row r="134" s="66" customFormat="1" x14ac:dyDescent="0.25"/>
    <row r="135" s="66" customFormat="1" x14ac:dyDescent="0.25"/>
    <row r="136" s="66" customFormat="1" x14ac:dyDescent="0.25"/>
    <row r="137" s="66" customFormat="1" x14ac:dyDescent="0.25"/>
    <row r="138" s="66" customFormat="1" x14ac:dyDescent="0.25"/>
    <row r="139" s="66" customFormat="1" x14ac:dyDescent="0.25"/>
    <row r="140" s="66" customFormat="1" x14ac:dyDescent="0.25"/>
    <row r="141" s="66" customFormat="1" x14ac:dyDescent="0.25"/>
    <row r="142" s="66" customFormat="1" x14ac:dyDescent="0.25"/>
    <row r="143" s="66" customFormat="1" x14ac:dyDescent="0.25"/>
    <row r="144" s="66" customFormat="1" x14ac:dyDescent="0.25"/>
    <row r="145" s="66" customFormat="1" x14ac:dyDescent="0.25"/>
    <row r="146" s="66" customFormat="1" x14ac:dyDescent="0.25"/>
    <row r="147" s="66" customFormat="1" x14ac:dyDescent="0.25"/>
    <row r="148" s="66" customFormat="1" x14ac:dyDescent="0.25"/>
    <row r="149" s="66" customFormat="1" x14ac:dyDescent="0.25"/>
    <row r="150" s="66" customFormat="1" x14ac:dyDescent="0.25"/>
    <row r="151" s="66" customFormat="1" x14ac:dyDescent="0.25"/>
    <row r="152" s="66" customFormat="1" x14ac:dyDescent="0.25"/>
    <row r="153" s="66" customFormat="1" x14ac:dyDescent="0.25"/>
    <row r="154" s="66" customFormat="1" x14ac:dyDescent="0.25"/>
    <row r="155" s="66" customFormat="1" x14ac:dyDescent="0.25"/>
    <row r="156" s="66" customFormat="1" x14ac:dyDescent="0.25"/>
    <row r="157" s="66" customFormat="1" x14ac:dyDescent="0.25"/>
    <row r="158" s="66" customFormat="1" x14ac:dyDescent="0.25"/>
    <row r="159" s="66" customFormat="1" x14ac:dyDescent="0.25"/>
    <row r="160" s="66" customFormat="1" x14ac:dyDescent="0.25"/>
    <row r="161" s="66" customFormat="1" x14ac:dyDescent="0.25"/>
    <row r="162" s="66" customFormat="1" x14ac:dyDescent="0.25"/>
    <row r="163" s="66" customFormat="1" x14ac:dyDescent="0.25"/>
    <row r="164" s="66" customFormat="1" x14ac:dyDescent="0.25"/>
    <row r="165" s="66" customFormat="1" x14ac:dyDescent="0.25"/>
    <row r="166" s="66" customFormat="1" x14ac:dyDescent="0.25"/>
    <row r="167" s="66" customFormat="1" x14ac:dyDescent="0.25"/>
    <row r="168" s="66" customFormat="1" x14ac:dyDescent="0.25"/>
    <row r="169" s="66" customFormat="1" x14ac:dyDescent="0.25"/>
    <row r="170" s="66" customFormat="1" x14ac:dyDescent="0.25"/>
    <row r="171" s="66" customFormat="1" x14ac:dyDescent="0.25"/>
    <row r="172" s="66" customFormat="1" x14ac:dyDescent="0.25"/>
    <row r="173" s="66" customFormat="1" x14ac:dyDescent="0.25"/>
    <row r="174" s="66" customFormat="1" x14ac:dyDescent="0.25"/>
    <row r="175" s="66" customFormat="1" x14ac:dyDescent="0.25"/>
    <row r="176" s="66" customFormat="1" x14ac:dyDescent="0.25"/>
    <row r="177" s="66" customFormat="1" x14ac:dyDescent="0.25"/>
    <row r="178" s="66" customFormat="1" x14ac:dyDescent="0.25"/>
    <row r="179" s="66" customFormat="1" x14ac:dyDescent="0.25"/>
    <row r="180" s="66" customFormat="1" x14ac:dyDescent="0.25"/>
    <row r="181" s="66" customFormat="1" x14ac:dyDescent="0.25"/>
    <row r="182" s="66" customFormat="1" x14ac:dyDescent="0.25"/>
    <row r="183" s="66" customFormat="1" x14ac:dyDescent="0.25"/>
    <row r="184" s="66" customFormat="1" x14ac:dyDescent="0.25"/>
    <row r="185" s="66" customFormat="1" x14ac:dyDescent="0.25"/>
    <row r="186" s="66" customFormat="1" x14ac:dyDescent="0.25"/>
    <row r="187" s="66" customFormat="1" x14ac:dyDescent="0.25"/>
    <row r="188" s="66" customFormat="1" x14ac:dyDescent="0.25"/>
    <row r="189" s="66" customFormat="1" x14ac:dyDescent="0.25"/>
    <row r="190" s="66" customFormat="1" x14ac:dyDescent="0.25"/>
    <row r="191" s="66" customFormat="1" x14ac:dyDescent="0.25"/>
    <row r="192" s="66" customFormat="1" x14ac:dyDescent="0.25"/>
    <row r="193" s="66" customFormat="1" x14ac:dyDescent="0.25"/>
    <row r="194" s="66" customFormat="1" x14ac:dyDescent="0.25"/>
    <row r="195" s="66" customFormat="1" x14ac:dyDescent="0.25"/>
    <row r="196" s="66" customFormat="1" x14ac:dyDescent="0.25"/>
    <row r="197" s="66" customFormat="1" x14ac:dyDescent="0.25"/>
    <row r="198" s="66" customFormat="1" x14ac:dyDescent="0.25"/>
    <row r="199" s="66" customFormat="1" x14ac:dyDescent="0.25"/>
    <row r="200" s="66" customFormat="1" x14ac:dyDescent="0.25"/>
    <row r="201" s="66" customFormat="1" x14ac:dyDescent="0.25"/>
    <row r="202" s="66" customFormat="1" x14ac:dyDescent="0.25"/>
    <row r="203" s="66" customFormat="1" x14ac:dyDescent="0.25"/>
    <row r="204" s="66" customFormat="1" x14ac:dyDescent="0.25"/>
    <row r="205" s="66" customFormat="1" x14ac:dyDescent="0.25"/>
    <row r="206" s="66" customFormat="1" x14ac:dyDescent="0.25"/>
    <row r="207" s="66" customFormat="1" x14ac:dyDescent="0.25"/>
    <row r="208" s="66" customFormat="1" x14ac:dyDescent="0.25"/>
    <row r="209" s="66" customFormat="1" x14ac:dyDescent="0.25"/>
    <row r="210" s="66" customFormat="1" x14ac:dyDescent="0.25"/>
    <row r="211" s="66" customFormat="1" x14ac:dyDescent="0.25"/>
    <row r="212" s="66" customFormat="1" x14ac:dyDescent="0.25"/>
    <row r="213" s="66" customFormat="1" x14ac:dyDescent="0.25"/>
    <row r="214" s="66" customFormat="1" x14ac:dyDescent="0.25"/>
    <row r="215" s="66" customFormat="1" x14ac:dyDescent="0.25"/>
    <row r="216" s="66" customFormat="1" x14ac:dyDescent="0.25"/>
    <row r="217" s="66" customFormat="1" x14ac:dyDescent="0.25"/>
    <row r="218" s="66" customFormat="1" x14ac:dyDescent="0.25"/>
    <row r="219" s="66" customFormat="1" x14ac:dyDescent="0.25"/>
    <row r="220" s="66" customFormat="1" x14ac:dyDescent="0.25"/>
    <row r="221" s="66" customFormat="1" x14ac:dyDescent="0.25"/>
    <row r="222" s="66" customFormat="1" x14ac:dyDescent="0.25"/>
    <row r="223" s="66" customFormat="1" x14ac:dyDescent="0.25"/>
    <row r="224" s="66" customFormat="1" x14ac:dyDescent="0.25"/>
    <row r="225" s="66" customFormat="1" x14ac:dyDescent="0.25"/>
    <row r="226" s="66" customFormat="1" x14ac:dyDescent="0.25"/>
    <row r="227" s="66" customFormat="1" x14ac:dyDescent="0.25"/>
    <row r="228" s="66" customFormat="1" x14ac:dyDescent="0.25"/>
    <row r="229" s="66" customFormat="1" x14ac:dyDescent="0.25"/>
    <row r="230" s="66" customFormat="1" x14ac:dyDescent="0.25"/>
    <row r="231" s="66" customFormat="1" x14ac:dyDescent="0.25"/>
    <row r="232" s="66" customFormat="1" x14ac:dyDescent="0.25"/>
    <row r="233" s="66" customFormat="1" x14ac:dyDescent="0.25"/>
    <row r="234" s="66" customFormat="1" x14ac:dyDescent="0.25"/>
    <row r="235" s="66" customFormat="1" x14ac:dyDescent="0.25"/>
    <row r="236" s="66" customFormat="1" x14ac:dyDescent="0.25"/>
    <row r="237" s="66" customFormat="1" x14ac:dyDescent="0.25"/>
    <row r="238" s="66" customFormat="1" x14ac:dyDescent="0.25"/>
    <row r="239" s="66" customFormat="1" x14ac:dyDescent="0.25"/>
    <row r="240" s="66" customFormat="1" x14ac:dyDescent="0.25"/>
    <row r="241" s="66" customFormat="1" x14ac:dyDescent="0.25"/>
    <row r="242" s="66" customFormat="1" x14ac:dyDescent="0.25"/>
    <row r="243" s="66" customFormat="1" x14ac:dyDescent="0.25"/>
    <row r="244" s="66" customFormat="1" x14ac:dyDescent="0.25"/>
    <row r="245" s="66" customFormat="1" x14ac:dyDescent="0.25"/>
    <row r="246" s="66" customFormat="1" x14ac:dyDescent="0.25"/>
    <row r="247" s="66" customFormat="1" x14ac:dyDescent="0.25"/>
    <row r="248" s="66" customFormat="1" x14ac:dyDescent="0.25"/>
    <row r="249" s="66" customFormat="1" x14ac:dyDescent="0.25"/>
    <row r="250" s="66" customFormat="1" x14ac:dyDescent="0.25"/>
    <row r="251" s="66" customFormat="1" x14ac:dyDescent="0.25"/>
    <row r="252" s="66" customFormat="1" x14ac:dyDescent="0.25"/>
    <row r="253" s="66" customFormat="1" x14ac:dyDescent="0.25"/>
    <row r="254" s="66" customFormat="1" x14ac:dyDescent="0.25"/>
    <row r="255" s="66" customFormat="1" x14ac:dyDescent="0.25"/>
    <row r="256" s="66" customFormat="1" x14ac:dyDescent="0.25"/>
    <row r="257" s="66" customFormat="1" x14ac:dyDescent="0.25"/>
    <row r="258" s="66" customFormat="1" x14ac:dyDescent="0.25"/>
    <row r="259" s="66" customFormat="1" x14ac:dyDescent="0.25"/>
    <row r="260" s="66" customFormat="1" x14ac:dyDescent="0.25"/>
    <row r="261" s="66" customFormat="1" x14ac:dyDescent="0.25"/>
    <row r="262" s="66" customFormat="1" x14ac:dyDescent="0.25"/>
    <row r="263" s="66" customFormat="1" x14ac:dyDescent="0.25"/>
    <row r="264" s="66" customFormat="1" x14ac:dyDescent="0.25"/>
    <row r="265" s="66" customFormat="1" x14ac:dyDescent="0.25"/>
    <row r="266" s="66" customFormat="1" x14ac:dyDescent="0.25"/>
    <row r="267" s="66" customFormat="1" x14ac:dyDescent="0.25"/>
    <row r="268" s="66" customFormat="1" x14ac:dyDescent="0.25"/>
    <row r="269" s="66" customFormat="1" x14ac:dyDescent="0.25"/>
    <row r="270" s="66" customFormat="1" x14ac:dyDescent="0.25"/>
    <row r="271" s="66" customFormat="1" x14ac:dyDescent="0.25"/>
    <row r="272" s="66" customFormat="1" x14ac:dyDescent="0.25"/>
    <row r="273" s="66" customFormat="1" x14ac:dyDescent="0.25"/>
    <row r="274" s="66" customFormat="1" x14ac:dyDescent="0.25"/>
    <row r="275" s="66" customFormat="1" x14ac:dyDescent="0.25"/>
    <row r="276" s="66" customFormat="1" x14ac:dyDescent="0.25"/>
    <row r="277" s="66" customFormat="1" x14ac:dyDescent="0.25"/>
    <row r="278" s="66" customFormat="1" x14ac:dyDescent="0.25"/>
    <row r="279" s="66" customFormat="1" x14ac:dyDescent="0.25"/>
    <row r="280" s="66" customFormat="1" x14ac:dyDescent="0.25"/>
    <row r="281" s="66" customFormat="1" x14ac:dyDescent="0.25"/>
    <row r="282" s="66" customFormat="1" x14ac:dyDescent="0.25"/>
    <row r="283" s="66" customFormat="1" x14ac:dyDescent="0.25"/>
    <row r="284" s="66" customFormat="1" x14ac:dyDescent="0.25"/>
    <row r="285" s="66" customFormat="1" x14ac:dyDescent="0.25"/>
    <row r="286" s="66" customFormat="1" x14ac:dyDescent="0.25"/>
    <row r="287" s="66" customFormat="1" x14ac:dyDescent="0.25"/>
    <row r="288" s="66" customFormat="1" x14ac:dyDescent="0.25"/>
    <row r="289" s="66" customFormat="1" x14ac:dyDescent="0.25"/>
    <row r="290" s="66" customFormat="1" x14ac:dyDescent="0.25"/>
    <row r="291" s="66" customFormat="1" x14ac:dyDescent="0.25"/>
    <row r="292" s="66" customFormat="1" x14ac:dyDescent="0.25"/>
    <row r="293" s="66" customFormat="1" x14ac:dyDescent="0.25"/>
    <row r="294" s="66" customFormat="1" x14ac:dyDescent="0.25"/>
    <row r="295" s="66" customFormat="1" x14ac:dyDescent="0.25"/>
    <row r="296" s="66" customFormat="1" x14ac:dyDescent="0.25"/>
    <row r="297" s="66" customFormat="1" x14ac:dyDescent="0.25"/>
    <row r="298" s="66" customFormat="1" x14ac:dyDescent="0.25"/>
    <row r="299" s="66" customFormat="1" x14ac:dyDescent="0.25"/>
    <row r="300" s="66" customFormat="1" x14ac:dyDescent="0.25"/>
    <row r="301" s="66" customFormat="1" x14ac:dyDescent="0.25"/>
    <row r="302" s="66" customFormat="1" x14ac:dyDescent="0.25"/>
    <row r="303" s="66" customFormat="1" x14ac:dyDescent="0.25"/>
    <row r="304" s="66" customFormat="1" x14ac:dyDescent="0.25"/>
    <row r="305" s="66" customFormat="1" x14ac:dyDescent="0.25"/>
    <row r="306" s="66" customFormat="1" x14ac:dyDescent="0.25"/>
    <row r="307" s="66" customFormat="1" x14ac:dyDescent="0.25"/>
    <row r="308" s="66" customFormat="1" x14ac:dyDescent="0.25"/>
    <row r="309" s="66" customFormat="1" x14ac:dyDescent="0.25"/>
    <row r="310" s="66" customFormat="1" x14ac:dyDescent="0.25"/>
    <row r="311" s="66" customFormat="1" x14ac:dyDescent="0.25"/>
    <row r="312" s="66" customFormat="1" x14ac:dyDescent="0.25"/>
    <row r="313" s="66" customFormat="1" x14ac:dyDescent="0.25"/>
    <row r="314" s="66" customFormat="1" x14ac:dyDescent="0.25"/>
    <row r="315" s="66" customFormat="1" x14ac:dyDescent="0.25"/>
    <row r="316" s="66" customFormat="1" x14ac:dyDescent="0.25"/>
    <row r="317" s="66" customFormat="1" x14ac:dyDescent="0.25"/>
    <row r="318" s="66" customFormat="1" x14ac:dyDescent="0.25"/>
    <row r="319" s="66" customFormat="1" x14ac:dyDescent="0.25"/>
    <row r="320" s="66" customFormat="1" x14ac:dyDescent="0.25"/>
    <row r="321" s="66" customFormat="1" x14ac:dyDescent="0.25"/>
    <row r="322" s="66" customFormat="1" x14ac:dyDescent="0.25"/>
    <row r="323" s="66" customFormat="1" x14ac:dyDescent="0.25"/>
    <row r="324" s="66" customFormat="1" x14ac:dyDescent="0.25"/>
    <row r="325" s="66" customFormat="1" x14ac:dyDescent="0.25"/>
    <row r="326" s="66" customFormat="1" x14ac:dyDescent="0.25"/>
    <row r="327" s="66" customFormat="1" x14ac:dyDescent="0.25"/>
    <row r="328" s="66" customFormat="1" x14ac:dyDescent="0.25"/>
    <row r="329" s="66" customFormat="1" x14ac:dyDescent="0.25"/>
    <row r="330" s="66" customFormat="1" x14ac:dyDescent="0.25"/>
    <row r="331" s="66" customFormat="1" x14ac:dyDescent="0.25"/>
    <row r="332" s="66" customFormat="1" x14ac:dyDescent="0.25"/>
    <row r="333" s="66" customFormat="1" x14ac:dyDescent="0.25"/>
    <row r="334" s="66" customFormat="1" x14ac:dyDescent="0.25"/>
    <row r="335" s="66" customFormat="1" x14ac:dyDescent="0.25"/>
    <row r="336" s="66" customFormat="1" x14ac:dyDescent="0.25"/>
    <row r="337" s="66" customFormat="1" x14ac:dyDescent="0.25"/>
    <row r="338" s="66" customFormat="1" x14ac:dyDescent="0.25"/>
    <row r="339" s="66" customFormat="1" x14ac:dyDescent="0.25"/>
    <row r="340" s="66" customFormat="1" x14ac:dyDescent="0.25"/>
    <row r="341" s="66" customFormat="1" x14ac:dyDescent="0.25"/>
    <row r="342" s="66" customFormat="1" x14ac:dyDescent="0.25"/>
    <row r="343" s="66" customFormat="1" x14ac:dyDescent="0.25"/>
    <row r="344" s="66" customFormat="1" x14ac:dyDescent="0.25"/>
    <row r="345" s="66" customFormat="1" x14ac:dyDescent="0.25"/>
    <row r="346" s="66" customFormat="1" x14ac:dyDescent="0.25"/>
    <row r="347" s="66" customFormat="1" x14ac:dyDescent="0.25"/>
    <row r="348" s="66" customFormat="1" x14ac:dyDescent="0.25"/>
    <row r="349" s="66" customFormat="1" x14ac:dyDescent="0.25"/>
    <row r="350" s="66" customFormat="1" x14ac:dyDescent="0.25"/>
    <row r="351" s="66" customFormat="1" x14ac:dyDescent="0.25"/>
    <row r="352" s="66" customFormat="1" x14ac:dyDescent="0.25"/>
    <row r="353" s="66" customFormat="1" x14ac:dyDescent="0.25"/>
    <row r="354" s="66" customFormat="1" x14ac:dyDescent="0.25"/>
    <row r="355" s="66" customFormat="1" x14ac:dyDescent="0.25"/>
    <row r="356" s="66" customFormat="1" x14ac:dyDescent="0.25"/>
    <row r="357" s="66" customFormat="1" x14ac:dyDescent="0.25"/>
    <row r="358" s="66" customFormat="1" x14ac:dyDescent="0.25"/>
    <row r="359" s="66" customFormat="1" x14ac:dyDescent="0.25"/>
    <row r="360" s="66" customFormat="1" x14ac:dyDescent="0.25"/>
    <row r="361" s="66" customFormat="1" x14ac:dyDescent="0.25"/>
    <row r="362" s="66" customFormat="1" x14ac:dyDescent="0.25"/>
    <row r="363" s="66" customFormat="1" x14ac:dyDescent="0.25"/>
    <row r="364" s="66" customFormat="1" x14ac:dyDescent="0.25"/>
    <row r="365" s="66" customFormat="1" x14ac:dyDescent="0.25"/>
    <row r="366" s="66" customFormat="1" x14ac:dyDescent="0.25"/>
    <row r="367" s="66" customFormat="1" x14ac:dyDescent="0.25"/>
    <row r="368" s="66" customFormat="1" x14ac:dyDescent="0.25"/>
    <row r="369" s="66" customFormat="1" x14ac:dyDescent="0.25"/>
    <row r="370" s="66" customFormat="1" x14ac:dyDescent="0.25"/>
    <row r="371" s="66" customFormat="1" x14ac:dyDescent="0.25"/>
    <row r="372" s="66" customFormat="1" x14ac:dyDescent="0.25"/>
    <row r="373" s="66" customFormat="1" x14ac:dyDescent="0.25"/>
    <row r="374" s="66" customFormat="1" x14ac:dyDescent="0.25"/>
    <row r="375" s="66" customFormat="1" x14ac:dyDescent="0.25"/>
    <row r="376" s="66" customFormat="1" x14ac:dyDescent="0.25"/>
  </sheetData>
  <sheetProtection algorithmName="SHA-512" hashValue="kPK+q7HB2NkNffMJ/mJ1/GGj/4nrGib9KTlRLCYC+74LXS1ZCuuBR+3KiYGitKw2o2PxFpnLX1QObuzo/2Cs8g==" saltValue="HME4JAifjYsOyB+WL/Q/UA==" spinCount="100000" sheet="1" formatCells="0" formatRows="0" insertRows="0" selectLockedCells="1"/>
  <mergeCells count="18">
    <mergeCell ref="E4:N4"/>
    <mergeCell ref="B23:O23"/>
    <mergeCell ref="E5:F5"/>
    <mergeCell ref="K5:N5"/>
    <mergeCell ref="B2:O2"/>
    <mergeCell ref="B3:O3"/>
    <mergeCell ref="B4:B7"/>
    <mergeCell ref="C4:D6"/>
    <mergeCell ref="E6:E7"/>
    <mergeCell ref="F6:F7"/>
    <mergeCell ref="H6:I6"/>
    <mergeCell ref="G6:G7"/>
    <mergeCell ref="J6:J7"/>
    <mergeCell ref="G5:J5"/>
    <mergeCell ref="L6:M6"/>
    <mergeCell ref="K6:K7"/>
    <mergeCell ref="N6:N7"/>
    <mergeCell ref="O4:O7"/>
  </mergeCells>
  <dataValidations xWindow="1229" yWindow="685" count="1">
    <dataValidation allowBlank="1" showInputMessage="1" showErrorMessage="1" prompt="USV = unterbrechungsfreie Stromversorgung. Kein kurzzeitiger Spannungsabfall bei Stromausfall, welcher sensible Geräte z. B. Computer abstürzen lässt." sqref="K5:N5 K8"/>
  </dataValidations>
  <pageMargins left="0.7" right="0.7" top="0.78740157499999996" bottom="0.78740157499999996" header="0.3" footer="0.3"/>
  <pageSetup paperSize="9" orientation="landscape" r:id="rId1"/>
  <headerFooter>
    <oddFooter>&amp;CSeite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BL282"/>
  <sheetViews>
    <sheetView zoomScaleNormal="100" zoomScalePageLayoutView="85" workbookViewId="0">
      <pane ySplit="3" topLeftCell="A4" activePane="bottomLeft" state="frozen"/>
      <selection pane="bottomLeft" activeCell="M1" sqref="M1:M1048576"/>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64" width="11.42578125" style="66"/>
  </cols>
  <sheetData>
    <row r="1" spans="1:64" s="27" customFormat="1" ht="12.75" customHeight="1" thickBot="1" x14ac:dyDescent="0.3">
      <c r="A1" s="66"/>
      <c r="B1" s="85"/>
      <c r="C1" s="85"/>
      <c r="D1" s="85"/>
      <c r="E1" s="85"/>
      <c r="F1" s="85"/>
      <c r="G1" s="86"/>
      <c r="H1" s="86"/>
      <c r="I1" s="86"/>
      <c r="J1" s="59"/>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row>
    <row r="2" spans="1:64" ht="15" customHeight="1" x14ac:dyDescent="0.25">
      <c r="B2" s="277" t="s">
        <v>461</v>
      </c>
      <c r="C2" s="278"/>
      <c r="D2" s="278"/>
      <c r="E2" s="278"/>
      <c r="F2" s="279"/>
      <c r="G2" s="283" t="s">
        <v>1</v>
      </c>
      <c r="H2" s="285" t="s">
        <v>2</v>
      </c>
      <c r="I2" s="287" t="s">
        <v>3</v>
      </c>
      <c r="M2" s="415" t="s">
        <v>702</v>
      </c>
    </row>
    <row r="3" spans="1:64" ht="15" customHeight="1" thickBot="1" x14ac:dyDescent="0.3">
      <c r="B3" s="280"/>
      <c r="C3" s="281"/>
      <c r="D3" s="281"/>
      <c r="E3" s="281"/>
      <c r="F3" s="282"/>
      <c r="G3" s="284"/>
      <c r="H3" s="286"/>
      <c r="I3" s="288"/>
      <c r="J3" s="61" t="s">
        <v>432</v>
      </c>
      <c r="K3" s="61" t="s">
        <v>433</v>
      </c>
      <c r="M3" s="416"/>
    </row>
    <row r="4" spans="1:64" ht="281.25" customHeight="1" x14ac:dyDescent="0.25">
      <c r="B4" s="131" t="s">
        <v>241</v>
      </c>
      <c r="C4" s="265" t="s">
        <v>462</v>
      </c>
      <c r="D4" s="265"/>
      <c r="E4" s="265"/>
      <c r="F4" s="265"/>
      <c r="G4" s="126"/>
      <c r="H4" s="127"/>
      <c r="I4" s="128"/>
      <c r="J4" s="61" t="str">
        <f>IF(OR(G4="X",H4="X",I4="X"),"ja","nein")</f>
        <v>nein</v>
      </c>
      <c r="K4" s="61" t="str">
        <f>IF(OR(J4="nein",H4="X",I4="X"),"ja","nein")</f>
        <v>ja</v>
      </c>
      <c r="M4" s="231"/>
    </row>
    <row r="5" spans="1:64" s="26" customFormat="1" ht="15.75" customHeight="1" x14ac:dyDescent="0.25">
      <c r="A5" s="30"/>
      <c r="B5" s="361" t="s">
        <v>116</v>
      </c>
      <c r="C5" s="362"/>
      <c r="D5" s="362"/>
      <c r="E5" s="362"/>
      <c r="F5" s="362"/>
      <c r="G5" s="362"/>
      <c r="H5" s="362"/>
      <c r="I5" s="363"/>
      <c r="J5" s="108"/>
      <c r="K5" s="30"/>
      <c r="L5" s="30"/>
      <c r="M5" s="232"/>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row>
    <row r="6" spans="1:64" s="26" customFormat="1" ht="15.75" customHeight="1" thickBot="1" x14ac:dyDescent="0.3">
      <c r="A6" s="30"/>
      <c r="B6" s="417" t="s">
        <v>242</v>
      </c>
      <c r="C6" s="418"/>
      <c r="D6" s="418"/>
      <c r="E6" s="418"/>
      <c r="F6" s="418"/>
      <c r="G6" s="418"/>
      <c r="H6" s="418"/>
      <c r="I6" s="419"/>
      <c r="J6" s="108"/>
      <c r="K6" s="30"/>
      <c r="L6" s="30"/>
      <c r="M6" s="233"/>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row>
    <row r="7" spans="1:64" ht="300.75" customHeight="1" x14ac:dyDescent="0.25">
      <c r="B7" s="131" t="s">
        <v>243</v>
      </c>
      <c r="C7" s="265" t="s">
        <v>627</v>
      </c>
      <c r="D7" s="265"/>
      <c r="E7" s="265"/>
      <c r="F7" s="265"/>
      <c r="G7" s="126"/>
      <c r="H7" s="127"/>
      <c r="I7" s="128"/>
      <c r="J7" s="61" t="str">
        <f>IF(OR(G7="X",H7="X",I7="X"),"ja","nein")</f>
        <v>nein</v>
      </c>
      <c r="K7" s="61" t="str">
        <f>IF(OR(J7="nein",H7="X",I7="X"),"ja","nein")</f>
        <v>ja</v>
      </c>
      <c r="M7" s="231"/>
    </row>
    <row r="8" spans="1:64" s="26" customFormat="1" ht="15.75" customHeight="1" x14ac:dyDescent="0.25">
      <c r="A8" s="30"/>
      <c r="B8" s="361" t="s">
        <v>116</v>
      </c>
      <c r="C8" s="362"/>
      <c r="D8" s="362"/>
      <c r="E8" s="362"/>
      <c r="F8" s="362"/>
      <c r="G8" s="362"/>
      <c r="H8" s="362"/>
      <c r="I8" s="363"/>
      <c r="J8" s="108"/>
      <c r="K8" s="30"/>
      <c r="L8" s="30"/>
      <c r="M8" s="232"/>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row>
    <row r="9" spans="1:64" s="26" customFormat="1" ht="15.75" customHeight="1" thickBot="1" x14ac:dyDescent="0.3">
      <c r="A9" s="30"/>
      <c r="B9" s="364" t="s">
        <v>248</v>
      </c>
      <c r="C9" s="365"/>
      <c r="D9" s="365"/>
      <c r="E9" s="365"/>
      <c r="F9" s="365"/>
      <c r="G9" s="365"/>
      <c r="H9" s="365"/>
      <c r="I9" s="366"/>
      <c r="J9" s="108"/>
      <c r="K9" s="30"/>
      <c r="L9" s="30"/>
      <c r="M9" s="233"/>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row>
    <row r="10" spans="1:64" ht="39.75" customHeight="1" thickBot="1" x14ac:dyDescent="0.3">
      <c r="B10" s="129" t="s">
        <v>249</v>
      </c>
      <c r="C10" s="420" t="s">
        <v>628</v>
      </c>
      <c r="D10" s="357"/>
      <c r="E10" s="357"/>
      <c r="F10" s="358"/>
      <c r="G10" s="359" t="s">
        <v>438</v>
      </c>
      <c r="H10" s="360"/>
      <c r="I10" s="147"/>
      <c r="J10" s="59" t="s">
        <v>465</v>
      </c>
      <c r="M10" s="227"/>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 customHeight="1" thickBot="1" x14ac:dyDescent="0.3">
      <c r="B11" s="88"/>
      <c r="C11" s="89"/>
      <c r="D11" s="90"/>
      <c r="E11" s="90"/>
      <c r="F11" s="90"/>
      <c r="G11" s="91"/>
      <c r="H11" s="92"/>
      <c r="I11" s="93"/>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78.75" customHeight="1" x14ac:dyDescent="0.25">
      <c r="B12" s="131" t="s">
        <v>250</v>
      </c>
      <c r="C12" s="265" t="s">
        <v>466</v>
      </c>
      <c r="D12" s="265"/>
      <c r="E12" s="265"/>
      <c r="F12" s="265"/>
      <c r="G12" s="126"/>
      <c r="H12" s="127"/>
      <c r="I12" s="128"/>
      <c r="M12" s="231"/>
    </row>
    <row r="13" spans="1:64" s="26" customFormat="1" ht="15.75" customHeight="1" x14ac:dyDescent="0.25">
      <c r="A13" s="30"/>
      <c r="B13" s="257" t="s">
        <v>116</v>
      </c>
      <c r="C13" s="258"/>
      <c r="D13" s="258"/>
      <c r="E13" s="258"/>
      <c r="F13" s="258"/>
      <c r="G13" s="258"/>
      <c r="H13" s="258"/>
      <c r="I13" s="259"/>
      <c r="J13" s="109" t="str">
        <f>IF(OR(I$10="x",G12="X",H12="X",I12="X"),"ja","nein")</f>
        <v>nein</v>
      </c>
      <c r="K13" s="109" t="str">
        <f>IF(OR(J13="nein",H12="X",I12="X"),"ja","nein")</f>
        <v>ja</v>
      </c>
      <c r="L13" s="30"/>
      <c r="M13" s="232"/>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s="26" customFormat="1" ht="15.75" customHeight="1" thickBot="1" x14ac:dyDescent="0.3">
      <c r="A14" s="30"/>
      <c r="B14" s="260" t="s">
        <v>251</v>
      </c>
      <c r="C14" s="261"/>
      <c r="D14" s="261"/>
      <c r="E14" s="261"/>
      <c r="F14" s="261"/>
      <c r="G14" s="261"/>
      <c r="H14" s="261"/>
      <c r="I14" s="262"/>
      <c r="J14" s="108"/>
      <c r="K14" s="30"/>
      <c r="L14" s="30"/>
      <c r="M14" s="233"/>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row>
    <row r="15" spans="1:64" ht="33.75" customHeight="1" x14ac:dyDescent="0.25">
      <c r="B15" s="131" t="s">
        <v>252</v>
      </c>
      <c r="C15" s="265" t="s">
        <v>467</v>
      </c>
      <c r="D15" s="265"/>
      <c r="E15" s="265"/>
      <c r="F15" s="265"/>
      <c r="G15" s="126"/>
      <c r="H15" s="127"/>
      <c r="I15" s="128"/>
      <c r="M15" s="231"/>
    </row>
    <row r="16" spans="1:64" s="26" customFormat="1" ht="15.75" customHeight="1" x14ac:dyDescent="0.25">
      <c r="A16" s="30"/>
      <c r="B16" s="257" t="s">
        <v>116</v>
      </c>
      <c r="C16" s="258"/>
      <c r="D16" s="258"/>
      <c r="E16" s="258"/>
      <c r="F16" s="258"/>
      <c r="G16" s="258"/>
      <c r="H16" s="258"/>
      <c r="I16" s="259"/>
      <c r="J16" s="109" t="str">
        <f>IF(OR(I$10="x",G15="X",H15="X",I15="X"),"ja","nein")</f>
        <v>nein</v>
      </c>
      <c r="K16" s="109" t="str">
        <f>IF(OR(J16="nein",H15="X",I15="X"),"ja","nein")</f>
        <v>ja</v>
      </c>
      <c r="L16" s="30"/>
      <c r="M16" s="232"/>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64" s="26" customFormat="1" ht="15.75" customHeight="1" thickBot="1" x14ac:dyDescent="0.3">
      <c r="A17" s="30"/>
      <c r="B17" s="260" t="s">
        <v>253</v>
      </c>
      <c r="C17" s="261"/>
      <c r="D17" s="261"/>
      <c r="E17" s="261"/>
      <c r="F17" s="261"/>
      <c r="G17" s="261"/>
      <c r="H17" s="261"/>
      <c r="I17" s="262"/>
      <c r="J17" s="108"/>
      <c r="K17" s="30"/>
      <c r="L17" s="30"/>
      <c r="M17" s="233"/>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33.75" customHeight="1" x14ac:dyDescent="0.25">
      <c r="B18" s="131" t="s">
        <v>254</v>
      </c>
      <c r="C18" s="265" t="s">
        <v>684</v>
      </c>
      <c r="D18" s="265"/>
      <c r="E18" s="265"/>
      <c r="F18" s="265"/>
      <c r="G18" s="126"/>
      <c r="H18" s="127"/>
      <c r="I18" s="128"/>
      <c r="M18" s="231"/>
    </row>
    <row r="19" spans="1:64" s="26" customFormat="1" ht="15.75" customHeight="1" x14ac:dyDescent="0.25">
      <c r="A19" s="30"/>
      <c r="B19" s="257" t="s">
        <v>116</v>
      </c>
      <c r="C19" s="258"/>
      <c r="D19" s="258"/>
      <c r="E19" s="258"/>
      <c r="F19" s="258"/>
      <c r="G19" s="258"/>
      <c r="H19" s="258"/>
      <c r="I19" s="259"/>
      <c r="J19" s="109" t="str">
        <f>IF(OR(I$10="x",G18="X",H18="X",I18="X"),"ja","nein")</f>
        <v>nein</v>
      </c>
      <c r="K19" s="109" t="str">
        <f>IF(OR(J19="nein",H18="X",I18="X"),"ja","nein")</f>
        <v>ja</v>
      </c>
      <c r="L19" s="30"/>
      <c r="M19" s="232"/>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s="26" customFormat="1" ht="15.75" customHeight="1" thickBot="1" x14ac:dyDescent="0.3">
      <c r="A20" s="30"/>
      <c r="B20" s="260" t="s">
        <v>255</v>
      </c>
      <c r="C20" s="261"/>
      <c r="D20" s="261"/>
      <c r="E20" s="261"/>
      <c r="F20" s="261"/>
      <c r="G20" s="261"/>
      <c r="H20" s="261"/>
      <c r="I20" s="262"/>
      <c r="J20" s="108"/>
      <c r="K20" s="30"/>
      <c r="L20" s="30"/>
      <c r="M20" s="233"/>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ht="131.25" customHeight="1" x14ac:dyDescent="0.25">
      <c r="B21" s="131" t="s">
        <v>256</v>
      </c>
      <c r="C21" s="265" t="s">
        <v>685</v>
      </c>
      <c r="D21" s="265"/>
      <c r="E21" s="265"/>
      <c r="F21" s="265"/>
      <c r="G21" s="126"/>
      <c r="H21" s="127"/>
      <c r="I21" s="128"/>
      <c r="M21" s="231"/>
    </row>
    <row r="22" spans="1:64" s="26" customFormat="1" ht="15.75" customHeight="1" x14ac:dyDescent="0.25">
      <c r="A22" s="30"/>
      <c r="B22" s="257" t="s">
        <v>116</v>
      </c>
      <c r="C22" s="258"/>
      <c r="D22" s="258"/>
      <c r="E22" s="258"/>
      <c r="F22" s="258"/>
      <c r="G22" s="258"/>
      <c r="H22" s="258"/>
      <c r="I22" s="259"/>
      <c r="J22" s="109" t="str">
        <f>IF(OR(I$10="x",G21="X",H21="X",I21="X"),"ja","nein")</f>
        <v>nein</v>
      </c>
      <c r="K22" s="109" t="str">
        <f>IF(OR(J22="nein",H21="X",I21="X"),"ja","nein")</f>
        <v>ja</v>
      </c>
      <c r="L22" s="30"/>
      <c r="M22" s="232"/>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s="26" customFormat="1" ht="15.75" customHeight="1" thickBot="1" x14ac:dyDescent="0.3">
      <c r="A23" s="30"/>
      <c r="B23" s="260" t="s">
        <v>257</v>
      </c>
      <c r="C23" s="261"/>
      <c r="D23" s="261"/>
      <c r="E23" s="261"/>
      <c r="F23" s="261"/>
      <c r="G23" s="261"/>
      <c r="H23" s="261"/>
      <c r="I23" s="262"/>
      <c r="J23" s="108"/>
      <c r="K23" s="30"/>
      <c r="L23" s="30"/>
      <c r="M23" s="233"/>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ht="33.75" customHeight="1" x14ac:dyDescent="0.25">
      <c r="B24" s="131" t="s">
        <v>258</v>
      </c>
      <c r="C24" s="265" t="s">
        <v>468</v>
      </c>
      <c r="D24" s="265"/>
      <c r="E24" s="265"/>
      <c r="F24" s="265"/>
      <c r="G24" s="126"/>
      <c r="H24" s="127"/>
      <c r="I24" s="128"/>
      <c r="M24" s="231"/>
    </row>
    <row r="25" spans="1:64" s="26" customFormat="1" ht="15.75" customHeight="1" x14ac:dyDescent="0.25">
      <c r="A25" s="30"/>
      <c r="B25" s="257" t="s">
        <v>116</v>
      </c>
      <c r="C25" s="258"/>
      <c r="D25" s="258"/>
      <c r="E25" s="258"/>
      <c r="F25" s="258"/>
      <c r="G25" s="258"/>
      <c r="H25" s="258"/>
      <c r="I25" s="259"/>
      <c r="J25" s="109" t="str">
        <f>IF(OR(I$10="x",G24="X",H24="X",I24="X"),"ja","nein")</f>
        <v>nein</v>
      </c>
      <c r="K25" s="109" t="str">
        <f>IF(OR(J25="nein",H24="X",I24="X"),"ja","nein")</f>
        <v>ja</v>
      </c>
      <c r="L25" s="30"/>
      <c r="M25" s="232"/>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s="26" customFormat="1" ht="15.75" customHeight="1" thickBot="1" x14ac:dyDescent="0.3">
      <c r="A26" s="30"/>
      <c r="B26" s="260" t="s">
        <v>259</v>
      </c>
      <c r="C26" s="261"/>
      <c r="D26" s="261"/>
      <c r="E26" s="261"/>
      <c r="F26" s="261"/>
      <c r="G26" s="261"/>
      <c r="H26" s="261"/>
      <c r="I26" s="262"/>
      <c r="J26" s="108"/>
      <c r="K26" s="30"/>
      <c r="L26" s="30"/>
      <c r="M26" s="233"/>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170.25" customHeight="1" x14ac:dyDescent="0.25">
      <c r="B27" s="131" t="s">
        <v>260</v>
      </c>
      <c r="C27" s="265" t="s">
        <v>629</v>
      </c>
      <c r="D27" s="265"/>
      <c r="E27" s="265"/>
      <c r="F27" s="265"/>
      <c r="G27" s="126"/>
      <c r="H27" s="127"/>
      <c r="I27" s="128"/>
      <c r="M27" s="231"/>
    </row>
    <row r="28" spans="1:64" s="26" customFormat="1" ht="15.75" customHeight="1" x14ac:dyDescent="0.25">
      <c r="A28" s="30"/>
      <c r="B28" s="257" t="s">
        <v>116</v>
      </c>
      <c r="C28" s="258"/>
      <c r="D28" s="258"/>
      <c r="E28" s="258"/>
      <c r="F28" s="258"/>
      <c r="G28" s="258"/>
      <c r="H28" s="258"/>
      <c r="I28" s="259"/>
      <c r="J28" s="109" t="str">
        <f>IF(OR(I$10="x",G27="X",H27="X",I27="X"),"ja","nein")</f>
        <v>nein</v>
      </c>
      <c r="K28" s="109" t="str">
        <f>IF(OR(J28="nein",H27="X",I27="X"),"ja","nein")</f>
        <v>ja</v>
      </c>
      <c r="L28" s="30"/>
      <c r="M28" s="232"/>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s="26" customFormat="1" ht="15.75" customHeight="1" thickBot="1" x14ac:dyDescent="0.3">
      <c r="A29" s="30"/>
      <c r="B29" s="260" t="s">
        <v>261</v>
      </c>
      <c r="C29" s="261"/>
      <c r="D29" s="261"/>
      <c r="E29" s="261"/>
      <c r="F29" s="261"/>
      <c r="G29" s="261"/>
      <c r="H29" s="261"/>
      <c r="I29" s="262"/>
      <c r="J29" s="108"/>
      <c r="K29" s="30"/>
      <c r="L29" s="30"/>
      <c r="M29" s="233"/>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ht="46.5" customHeight="1" x14ac:dyDescent="0.25">
      <c r="B30" s="375" t="s">
        <v>469</v>
      </c>
      <c r="C30" s="265" t="s">
        <v>471</v>
      </c>
      <c r="D30" s="265"/>
      <c r="E30" s="265"/>
      <c r="F30" s="265"/>
      <c r="G30" s="126"/>
      <c r="H30" s="127"/>
      <c r="I30" s="128"/>
      <c r="M30" s="231"/>
    </row>
    <row r="31" spans="1:64" ht="33.75" customHeight="1" x14ac:dyDescent="0.25">
      <c r="B31" s="376"/>
      <c r="C31" s="266"/>
      <c r="D31" s="266"/>
      <c r="E31" s="266"/>
      <c r="F31" s="266"/>
      <c r="G31" s="267" t="s">
        <v>430</v>
      </c>
      <c r="H31" s="267"/>
      <c r="I31" s="212"/>
      <c r="M31" s="232"/>
    </row>
    <row r="32" spans="1:64" s="26" customFormat="1" ht="15.75" customHeight="1" x14ac:dyDescent="0.25">
      <c r="A32" s="30"/>
      <c r="B32" s="257" t="s">
        <v>116</v>
      </c>
      <c r="C32" s="258"/>
      <c r="D32" s="258"/>
      <c r="E32" s="258"/>
      <c r="F32" s="258"/>
      <c r="G32" s="258"/>
      <c r="H32" s="258"/>
      <c r="I32" s="259"/>
      <c r="J32" s="109" t="str">
        <f>IF(OR(I$10="x",I31="x",G30="X",H30="X",I30="X"),"ja","nein")</f>
        <v>nein</v>
      </c>
      <c r="K32" s="109" t="str">
        <f>IF(OR(J32="nein",H30="X",I30="X"),"ja","nein")</f>
        <v>ja</v>
      </c>
      <c r="L32" s="30"/>
      <c r="M32" s="232"/>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s="26" customFormat="1" ht="15.75" customHeight="1" thickBot="1" x14ac:dyDescent="0.3">
      <c r="A33" s="30"/>
      <c r="B33" s="260" t="s">
        <v>470</v>
      </c>
      <c r="C33" s="261"/>
      <c r="D33" s="261"/>
      <c r="E33" s="261"/>
      <c r="F33" s="261"/>
      <c r="G33" s="261"/>
      <c r="H33" s="261"/>
      <c r="I33" s="262"/>
      <c r="J33" s="108"/>
      <c r="K33" s="30"/>
      <c r="L33" s="30"/>
      <c r="M33" s="233"/>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64" x14ac:dyDescent="0.25">
      <c r="B34" s="85"/>
      <c r="C34" s="85"/>
      <c r="D34" s="85"/>
      <c r="E34" s="85"/>
      <c r="F34" s="85"/>
      <c r="G34" s="86"/>
      <c r="H34" s="86"/>
      <c r="I34" s="86"/>
    </row>
    <row r="35" spans="1:64" ht="15.75" thickBot="1" x14ac:dyDescent="0.3">
      <c r="B35" s="85"/>
      <c r="C35" s="85"/>
      <c r="D35" s="85"/>
      <c r="E35" s="85"/>
      <c r="F35" s="85"/>
      <c r="G35" s="86"/>
      <c r="H35" s="86"/>
      <c r="I35" s="86"/>
    </row>
    <row r="36" spans="1:64" x14ac:dyDescent="0.25">
      <c r="B36" s="345" t="s">
        <v>304</v>
      </c>
      <c r="C36" s="346"/>
      <c r="D36" s="346"/>
      <c r="E36" s="346"/>
      <c r="F36" s="346"/>
      <c r="G36" s="94" t="s">
        <v>1</v>
      </c>
      <c r="H36" s="370"/>
      <c r="I36" s="95" t="s">
        <v>3</v>
      </c>
      <c r="M36" s="412" t="s">
        <v>703</v>
      </c>
    </row>
    <row r="37" spans="1:64" ht="21" thickBot="1" x14ac:dyDescent="0.3">
      <c r="B37" s="348"/>
      <c r="C37" s="349"/>
      <c r="D37" s="349"/>
      <c r="E37" s="349"/>
      <c r="F37" s="349"/>
      <c r="G37" s="104"/>
      <c r="H37" s="371"/>
      <c r="I37" s="105"/>
      <c r="M37" s="413"/>
    </row>
    <row r="38" spans="1:64" ht="37.5" customHeight="1" thickBot="1" x14ac:dyDescent="0.3">
      <c r="B38" s="275" t="s">
        <v>151</v>
      </c>
      <c r="C38" s="276"/>
      <c r="D38" s="276"/>
      <c r="E38" s="276"/>
      <c r="F38" s="67" t="s">
        <v>445</v>
      </c>
      <c r="G38" s="341" t="s">
        <v>446</v>
      </c>
      <c r="H38" s="341"/>
      <c r="I38" s="68" t="s">
        <v>152</v>
      </c>
      <c r="J38" s="61" t="s">
        <v>432</v>
      </c>
      <c r="K38" s="61" t="s">
        <v>433</v>
      </c>
      <c r="L38" s="61" t="s">
        <v>434</v>
      </c>
      <c r="M38" s="414"/>
    </row>
    <row r="39" spans="1:64" s="1" customFormat="1" ht="25.5" customHeight="1" x14ac:dyDescent="0.25">
      <c r="A39" s="59"/>
      <c r="B39" s="96" t="s">
        <v>262</v>
      </c>
      <c r="C39" s="342" t="str">
        <f>B6</f>
        <v>Handlungsbedarf (3.1):</v>
      </c>
      <c r="D39" s="343"/>
      <c r="E39" s="343"/>
      <c r="F39" s="343"/>
      <c r="G39" s="343"/>
      <c r="H39" s="344"/>
      <c r="I39" s="148"/>
      <c r="J39" s="59" t="str">
        <f>J4</f>
        <v>nein</v>
      </c>
      <c r="K39" s="66" t="str">
        <f>K4</f>
        <v>ja</v>
      </c>
      <c r="L39" s="59" t="str">
        <f>IF(AND(J39="ja",J40="ja",J41="ja",J42="ja",J43="ja",J44="ja",J45="ja",J46="ja",J47="ja",J48="ja"),"ja","nein")</f>
        <v>nein</v>
      </c>
      <c r="M39" s="228"/>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row>
    <row r="40" spans="1:64" s="1" customFormat="1" ht="25.5" customHeight="1" x14ac:dyDescent="0.25">
      <c r="A40" s="59"/>
      <c r="B40" s="97" t="s">
        <v>263</v>
      </c>
      <c r="C40" s="272" t="str">
        <f>B9</f>
        <v>Handlungsbedarf (3.2):</v>
      </c>
      <c r="D40" s="273"/>
      <c r="E40" s="273"/>
      <c r="F40" s="273"/>
      <c r="G40" s="273"/>
      <c r="H40" s="274"/>
      <c r="I40" s="149"/>
      <c r="J40" s="59" t="str">
        <f>J7</f>
        <v>nein</v>
      </c>
      <c r="K40" s="66" t="str">
        <f>K7</f>
        <v>ja</v>
      </c>
      <c r="L40" s="59" t="s">
        <v>442</v>
      </c>
      <c r="M40" s="22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row>
    <row r="41" spans="1:64" s="1" customFormat="1" ht="25.5" x14ac:dyDescent="0.25">
      <c r="A41" s="59"/>
      <c r="B41" s="97" t="s">
        <v>264</v>
      </c>
      <c r="C41" s="372" t="str">
        <f>IF(I10="","Fragen 3.4 bis 3.10 beantworten","kein Handlungsbedarf bei den Fragen 3.4 bis 3.10")</f>
        <v>Fragen 3.4 bis 3.10 beantworten</v>
      </c>
      <c r="D41" s="373"/>
      <c r="E41" s="373"/>
      <c r="F41" s="373"/>
      <c r="G41" s="373"/>
      <c r="H41" s="374"/>
      <c r="I41" s="98" t="str">
        <f>IF(I10="","1","-")</f>
        <v>1</v>
      </c>
      <c r="J41" s="59" t="s">
        <v>1</v>
      </c>
      <c r="K41" s="66" t="s">
        <v>3</v>
      </c>
      <c r="L41" s="59" t="str">
        <f>IF(OR(K39="ja",K40="ja",K41="ja",K42="ja",K43="ja",K44="ja",K45="ja",K46="ja",K47="ja",K48="ja"),"ja","nein")</f>
        <v>ja</v>
      </c>
      <c r="M41" s="22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row>
    <row r="42" spans="1:64" s="1" customFormat="1" ht="25.5" x14ac:dyDescent="0.25">
      <c r="A42" s="59"/>
      <c r="B42" s="97" t="s">
        <v>265</v>
      </c>
      <c r="C42" s="272" t="str">
        <f>B14</f>
        <v>Handlungsbedarf (3.4):</v>
      </c>
      <c r="D42" s="273"/>
      <c r="E42" s="273"/>
      <c r="F42" s="273"/>
      <c r="G42" s="273"/>
      <c r="H42" s="274"/>
      <c r="I42" s="149"/>
      <c r="J42" s="59" t="str">
        <f>J13</f>
        <v>nein</v>
      </c>
      <c r="K42" s="66" t="str">
        <f>K13</f>
        <v>ja</v>
      </c>
      <c r="L42" s="59"/>
      <c r="M42" s="22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row>
    <row r="43" spans="1:64" s="1" customFormat="1" ht="25.5" x14ac:dyDescent="0.25">
      <c r="A43" s="59"/>
      <c r="B43" s="97" t="s">
        <v>266</v>
      </c>
      <c r="C43" s="272" t="str">
        <f>B17</f>
        <v>Handlungsbedarf (3.5):</v>
      </c>
      <c r="D43" s="273"/>
      <c r="E43" s="273"/>
      <c r="F43" s="273"/>
      <c r="G43" s="273"/>
      <c r="H43" s="274"/>
      <c r="I43" s="149"/>
      <c r="J43" s="59" t="str">
        <f>J16</f>
        <v>nein</v>
      </c>
      <c r="K43" s="66" t="str">
        <f>K16</f>
        <v>ja</v>
      </c>
      <c r="L43" s="59"/>
      <c r="M43" s="22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row>
    <row r="44" spans="1:64" s="1" customFormat="1" ht="25.5" x14ac:dyDescent="0.25">
      <c r="A44" s="59"/>
      <c r="B44" s="97" t="s">
        <v>267</v>
      </c>
      <c r="C44" s="272" t="str">
        <f>B20</f>
        <v>Handlungsbedarf (3.6):</v>
      </c>
      <c r="D44" s="273"/>
      <c r="E44" s="273"/>
      <c r="F44" s="273"/>
      <c r="G44" s="273"/>
      <c r="H44" s="274"/>
      <c r="I44" s="149"/>
      <c r="J44" s="59" t="str">
        <f>J19</f>
        <v>nein</v>
      </c>
      <c r="K44" s="66" t="str">
        <f>K19</f>
        <v>ja</v>
      </c>
      <c r="L44" s="59"/>
      <c r="M44" s="22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row>
    <row r="45" spans="1:64" s="1" customFormat="1" ht="25.5" x14ac:dyDescent="0.25">
      <c r="A45" s="59"/>
      <c r="B45" s="97" t="s">
        <v>268</v>
      </c>
      <c r="C45" s="272" t="str">
        <f>B23</f>
        <v>Handlungsbedarf (3.7):</v>
      </c>
      <c r="D45" s="273"/>
      <c r="E45" s="273"/>
      <c r="F45" s="273"/>
      <c r="G45" s="273"/>
      <c r="H45" s="274"/>
      <c r="I45" s="149"/>
      <c r="J45" s="59" t="str">
        <f>J22</f>
        <v>nein</v>
      </c>
      <c r="K45" s="66" t="str">
        <f>K22</f>
        <v>ja</v>
      </c>
      <c r="L45" s="59"/>
      <c r="M45" s="22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1" customFormat="1" ht="25.5" x14ac:dyDescent="0.25">
      <c r="A46" s="59"/>
      <c r="B46" s="97" t="s">
        <v>269</v>
      </c>
      <c r="C46" s="272" t="str">
        <f>B26</f>
        <v>Handlungsbedarf (3.8):</v>
      </c>
      <c r="D46" s="273"/>
      <c r="E46" s="273"/>
      <c r="F46" s="273"/>
      <c r="G46" s="273"/>
      <c r="H46" s="274"/>
      <c r="I46" s="149"/>
      <c r="J46" s="59" t="str">
        <f>J25</f>
        <v>nein</v>
      </c>
      <c r="K46" s="66" t="str">
        <f>K25</f>
        <v>ja</v>
      </c>
      <c r="L46" s="59"/>
      <c r="M46" s="22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row>
    <row r="47" spans="1:64" s="1" customFormat="1" ht="25.5" x14ac:dyDescent="0.25">
      <c r="A47" s="59"/>
      <c r="B47" s="97" t="s">
        <v>270</v>
      </c>
      <c r="C47" s="272" t="str">
        <f>B29</f>
        <v>Handlungsbedarf (3.9):</v>
      </c>
      <c r="D47" s="273"/>
      <c r="E47" s="273"/>
      <c r="F47" s="273"/>
      <c r="G47" s="273"/>
      <c r="H47" s="274"/>
      <c r="I47" s="149"/>
      <c r="J47" s="59" t="str">
        <f>J28</f>
        <v>nein</v>
      </c>
      <c r="K47" s="66" t="str">
        <f>K28</f>
        <v>ja</v>
      </c>
      <c r="L47" s="59"/>
      <c r="M47" s="22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row>
    <row r="48" spans="1:64" s="1" customFormat="1" ht="26.25" thickBot="1" x14ac:dyDescent="0.3">
      <c r="A48" s="59"/>
      <c r="B48" s="72" t="s">
        <v>472</v>
      </c>
      <c r="C48" s="367" t="str">
        <f>B33</f>
        <v>Handlungsbedarf (3.10):</v>
      </c>
      <c r="D48" s="368"/>
      <c r="E48" s="368"/>
      <c r="F48" s="368"/>
      <c r="G48" s="368"/>
      <c r="H48" s="369"/>
      <c r="I48" s="150"/>
      <c r="J48" s="59" t="str">
        <f>J32</f>
        <v>nein</v>
      </c>
      <c r="K48" s="66" t="str">
        <f>K32</f>
        <v>ja</v>
      </c>
      <c r="L48" s="59"/>
      <c r="M48" s="230"/>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row>
    <row r="49" spans="2:9" x14ac:dyDescent="0.25">
      <c r="B49" s="85"/>
      <c r="C49" s="85"/>
      <c r="D49" s="85"/>
      <c r="E49" s="85"/>
      <c r="F49" s="85"/>
      <c r="G49" s="86"/>
      <c r="H49" s="86"/>
      <c r="I49" s="86"/>
    </row>
    <row r="50" spans="2:9" x14ac:dyDescent="0.25">
      <c r="B50" s="85"/>
      <c r="C50" s="85"/>
      <c r="D50" s="85"/>
      <c r="E50" s="85"/>
      <c r="F50" s="85"/>
      <c r="G50" s="86"/>
      <c r="H50" s="86"/>
      <c r="I50" s="86"/>
    </row>
    <row r="51" spans="2:9" x14ac:dyDescent="0.25">
      <c r="B51" s="85"/>
      <c r="C51" s="85"/>
      <c r="D51" s="85"/>
      <c r="E51" s="85"/>
      <c r="F51" s="85"/>
      <c r="G51" s="86"/>
      <c r="H51" s="86"/>
      <c r="I51" s="86"/>
    </row>
    <row r="52" spans="2:9" x14ac:dyDescent="0.25">
      <c r="B52" s="85"/>
      <c r="C52" s="85"/>
      <c r="D52" s="85"/>
      <c r="E52" s="85"/>
      <c r="F52" s="85"/>
      <c r="G52" s="86"/>
      <c r="H52" s="86"/>
      <c r="I52" s="86"/>
    </row>
    <row r="53" spans="2:9" x14ac:dyDescent="0.25">
      <c r="B53" s="85"/>
      <c r="C53" s="85"/>
      <c r="D53" s="85"/>
      <c r="E53" s="85"/>
      <c r="F53" s="85"/>
      <c r="G53" s="86"/>
      <c r="H53" s="86"/>
      <c r="I53" s="86"/>
    </row>
    <row r="54" spans="2:9" x14ac:dyDescent="0.25">
      <c r="B54" s="85"/>
      <c r="C54" s="85"/>
      <c r="D54" s="85"/>
      <c r="E54" s="85"/>
      <c r="F54" s="85"/>
      <c r="G54" s="86"/>
      <c r="H54" s="86"/>
      <c r="I54" s="86"/>
    </row>
    <row r="55" spans="2:9" x14ac:dyDescent="0.25">
      <c r="B55" s="85"/>
      <c r="C55" s="85"/>
      <c r="D55" s="85"/>
      <c r="E55" s="85"/>
      <c r="F55" s="85"/>
      <c r="G55" s="86"/>
      <c r="H55" s="86"/>
      <c r="I55" s="86"/>
    </row>
    <row r="56" spans="2:9" x14ac:dyDescent="0.25">
      <c r="B56" s="85"/>
      <c r="C56" s="85"/>
      <c r="D56" s="85"/>
      <c r="E56" s="85"/>
      <c r="F56" s="85"/>
      <c r="G56" s="86"/>
      <c r="H56" s="86"/>
      <c r="I56" s="86"/>
    </row>
    <row r="57" spans="2:9" x14ac:dyDescent="0.25">
      <c r="B57" s="85"/>
      <c r="C57" s="85"/>
      <c r="D57" s="85"/>
      <c r="E57" s="85"/>
      <c r="F57" s="85"/>
      <c r="G57" s="86"/>
      <c r="H57" s="86"/>
      <c r="I57" s="86"/>
    </row>
    <row r="58" spans="2:9" x14ac:dyDescent="0.25">
      <c r="B58" s="85"/>
      <c r="C58" s="85"/>
      <c r="D58" s="85"/>
      <c r="E58" s="85"/>
      <c r="F58" s="85"/>
      <c r="G58" s="86"/>
      <c r="H58" s="86"/>
      <c r="I58" s="86"/>
    </row>
    <row r="59" spans="2:9" x14ac:dyDescent="0.25">
      <c r="B59" s="85"/>
      <c r="C59" s="85"/>
      <c r="D59" s="85"/>
      <c r="E59" s="85"/>
      <c r="F59" s="85"/>
      <c r="G59" s="86"/>
      <c r="H59" s="86"/>
      <c r="I59" s="86"/>
    </row>
    <row r="60" spans="2:9" x14ac:dyDescent="0.25">
      <c r="B60" s="85"/>
      <c r="C60" s="85"/>
      <c r="D60" s="85"/>
      <c r="E60" s="85"/>
      <c r="F60" s="85"/>
      <c r="G60" s="86"/>
      <c r="H60" s="86"/>
      <c r="I60" s="86"/>
    </row>
    <row r="61" spans="2:9" x14ac:dyDescent="0.25">
      <c r="B61" s="85"/>
      <c r="C61" s="85"/>
      <c r="D61" s="85"/>
      <c r="E61" s="85"/>
      <c r="F61" s="85"/>
      <c r="G61" s="86"/>
      <c r="H61" s="86"/>
      <c r="I61" s="86"/>
    </row>
    <row r="62" spans="2:9" x14ac:dyDescent="0.25">
      <c r="B62" s="85"/>
      <c r="C62" s="85"/>
      <c r="D62" s="85"/>
      <c r="E62" s="85"/>
      <c r="F62" s="85"/>
      <c r="G62" s="86"/>
      <c r="H62" s="86"/>
      <c r="I62" s="86"/>
    </row>
    <row r="63" spans="2:9" x14ac:dyDescent="0.25">
      <c r="B63" s="85"/>
      <c r="C63" s="85"/>
      <c r="D63" s="85"/>
      <c r="E63" s="85"/>
      <c r="F63" s="85"/>
      <c r="G63" s="86"/>
      <c r="H63" s="86"/>
      <c r="I63" s="86"/>
    </row>
    <row r="64" spans="2:9" x14ac:dyDescent="0.25">
      <c r="B64" s="85"/>
      <c r="C64" s="85"/>
      <c r="D64" s="85"/>
      <c r="E64" s="85"/>
      <c r="F64" s="85"/>
      <c r="G64" s="86"/>
      <c r="H64" s="86"/>
      <c r="I64" s="86"/>
    </row>
    <row r="65" spans="2:9" x14ac:dyDescent="0.25">
      <c r="B65" s="85"/>
      <c r="C65" s="85"/>
      <c r="D65" s="85"/>
      <c r="E65" s="85"/>
      <c r="F65" s="85"/>
      <c r="G65" s="86"/>
      <c r="H65" s="86"/>
      <c r="I65" s="86"/>
    </row>
    <row r="66" spans="2:9" x14ac:dyDescent="0.25">
      <c r="B66" s="85"/>
      <c r="C66" s="85"/>
      <c r="D66" s="85"/>
      <c r="E66" s="85"/>
      <c r="F66" s="85"/>
      <c r="G66" s="86"/>
      <c r="H66" s="86"/>
      <c r="I66" s="86"/>
    </row>
    <row r="67" spans="2:9" x14ac:dyDescent="0.25">
      <c r="B67" s="85"/>
      <c r="C67" s="85"/>
      <c r="D67" s="85"/>
      <c r="E67" s="85"/>
      <c r="F67" s="85"/>
      <c r="G67" s="86"/>
      <c r="H67" s="86"/>
      <c r="I67" s="86"/>
    </row>
    <row r="68" spans="2:9" x14ac:dyDescent="0.25">
      <c r="B68" s="85"/>
      <c r="C68" s="85"/>
      <c r="D68" s="85"/>
      <c r="E68" s="85"/>
      <c r="F68" s="85"/>
      <c r="G68" s="86"/>
      <c r="H68" s="86"/>
      <c r="I68" s="86"/>
    </row>
    <row r="69" spans="2:9" x14ac:dyDescent="0.25">
      <c r="B69" s="85"/>
      <c r="C69" s="85"/>
      <c r="D69" s="85"/>
      <c r="E69" s="85"/>
      <c r="F69" s="85"/>
      <c r="G69" s="86"/>
      <c r="H69" s="86"/>
      <c r="I69" s="86"/>
    </row>
    <row r="70" spans="2:9" x14ac:dyDescent="0.25">
      <c r="B70" s="85"/>
      <c r="C70" s="85"/>
      <c r="D70" s="85"/>
      <c r="E70" s="85"/>
      <c r="F70" s="85"/>
      <c r="G70" s="86"/>
      <c r="H70" s="86"/>
      <c r="I70" s="86"/>
    </row>
    <row r="71" spans="2:9" x14ac:dyDescent="0.25">
      <c r="B71" s="85"/>
      <c r="C71" s="85"/>
      <c r="D71" s="85"/>
      <c r="E71" s="85"/>
      <c r="F71" s="85"/>
      <c r="G71" s="86"/>
      <c r="H71" s="86"/>
      <c r="I71" s="86"/>
    </row>
    <row r="72" spans="2:9" x14ac:dyDescent="0.25">
      <c r="B72" s="85"/>
      <c r="C72" s="85"/>
      <c r="D72" s="85"/>
      <c r="E72" s="85"/>
      <c r="F72" s="85"/>
      <c r="G72" s="86"/>
      <c r="H72" s="86"/>
      <c r="I72" s="86"/>
    </row>
    <row r="73" spans="2:9" x14ac:dyDescent="0.25">
      <c r="B73" s="85"/>
      <c r="C73" s="85"/>
      <c r="D73" s="85"/>
      <c r="E73" s="85"/>
      <c r="F73" s="85"/>
      <c r="G73" s="86"/>
      <c r="H73" s="86"/>
      <c r="I73" s="86"/>
    </row>
    <row r="74" spans="2:9" x14ac:dyDescent="0.25">
      <c r="B74" s="85"/>
      <c r="C74" s="85"/>
      <c r="D74" s="85"/>
      <c r="E74" s="85"/>
      <c r="F74" s="85"/>
      <c r="G74" s="86"/>
      <c r="H74" s="86"/>
      <c r="I74" s="86"/>
    </row>
    <row r="75" spans="2:9" x14ac:dyDescent="0.25">
      <c r="B75" s="85"/>
      <c r="C75" s="85"/>
      <c r="D75" s="85"/>
      <c r="E75" s="85"/>
      <c r="F75" s="85"/>
      <c r="G75" s="86"/>
      <c r="H75" s="86"/>
      <c r="I75" s="86"/>
    </row>
    <row r="76" spans="2:9" x14ac:dyDescent="0.25">
      <c r="B76" s="85"/>
      <c r="C76" s="85"/>
      <c r="D76" s="85"/>
      <c r="E76" s="85"/>
      <c r="F76" s="85"/>
      <c r="G76" s="86"/>
      <c r="H76" s="86"/>
      <c r="I76" s="86"/>
    </row>
    <row r="77" spans="2:9" x14ac:dyDescent="0.25">
      <c r="B77" s="85"/>
      <c r="C77" s="85"/>
      <c r="D77" s="85"/>
      <c r="E77" s="85"/>
      <c r="F77" s="85"/>
      <c r="G77" s="86"/>
      <c r="H77" s="86"/>
      <c r="I77" s="86"/>
    </row>
    <row r="78" spans="2:9" x14ac:dyDescent="0.25">
      <c r="B78" s="85"/>
      <c r="C78" s="85"/>
      <c r="D78" s="85"/>
      <c r="E78" s="85"/>
      <c r="F78" s="85"/>
      <c r="G78" s="86"/>
      <c r="H78" s="86"/>
      <c r="I78" s="86"/>
    </row>
    <row r="79" spans="2:9" x14ac:dyDescent="0.25">
      <c r="B79" s="85"/>
      <c r="C79" s="85"/>
      <c r="D79" s="85"/>
      <c r="E79" s="85"/>
      <c r="F79" s="85"/>
      <c r="G79" s="86"/>
      <c r="H79" s="86"/>
      <c r="I79" s="86"/>
    </row>
    <row r="80" spans="2:9" x14ac:dyDescent="0.25">
      <c r="B80" s="85"/>
      <c r="C80" s="85"/>
      <c r="D80" s="85"/>
      <c r="E80" s="85"/>
      <c r="F80" s="85"/>
      <c r="G80" s="86"/>
      <c r="H80" s="86"/>
      <c r="I80" s="86"/>
    </row>
    <row r="81" spans="2:9" x14ac:dyDescent="0.25">
      <c r="B81" s="85"/>
      <c r="C81" s="85"/>
      <c r="D81" s="85"/>
      <c r="E81" s="85"/>
      <c r="F81" s="85"/>
      <c r="G81" s="86"/>
      <c r="H81" s="86"/>
      <c r="I81" s="86"/>
    </row>
    <row r="82" spans="2:9" x14ac:dyDescent="0.25">
      <c r="B82" s="85"/>
      <c r="C82" s="85"/>
      <c r="D82" s="85"/>
      <c r="E82" s="85"/>
      <c r="F82" s="85"/>
      <c r="G82" s="86"/>
      <c r="H82" s="86"/>
      <c r="I82" s="86"/>
    </row>
    <row r="83" spans="2:9" x14ac:dyDescent="0.25">
      <c r="B83" s="85"/>
      <c r="C83" s="85"/>
      <c r="D83" s="85"/>
      <c r="E83" s="85"/>
      <c r="F83" s="85"/>
      <c r="G83" s="86"/>
      <c r="H83" s="86"/>
      <c r="I83" s="86"/>
    </row>
    <row r="84" spans="2:9" x14ac:dyDescent="0.25">
      <c r="B84" s="85"/>
      <c r="C84" s="85"/>
      <c r="D84" s="85"/>
      <c r="E84" s="85"/>
      <c r="F84" s="85"/>
      <c r="G84" s="86"/>
      <c r="H84" s="86"/>
      <c r="I84" s="86"/>
    </row>
    <row r="85" spans="2:9" x14ac:dyDescent="0.25">
      <c r="B85" s="85"/>
      <c r="C85" s="85"/>
      <c r="D85" s="85"/>
      <c r="E85" s="85"/>
      <c r="F85" s="85"/>
      <c r="G85" s="86"/>
      <c r="H85" s="86"/>
      <c r="I85" s="86"/>
    </row>
    <row r="86" spans="2:9" x14ac:dyDescent="0.25">
      <c r="B86" s="85"/>
      <c r="C86" s="85"/>
      <c r="D86" s="85"/>
      <c r="E86" s="85"/>
      <c r="F86" s="85"/>
      <c r="G86" s="86"/>
      <c r="H86" s="86"/>
      <c r="I86" s="86"/>
    </row>
    <row r="87" spans="2:9" x14ac:dyDescent="0.25">
      <c r="B87" s="85"/>
      <c r="C87" s="85"/>
      <c r="D87" s="85"/>
      <c r="E87" s="85"/>
      <c r="F87" s="85"/>
      <c r="G87" s="86"/>
      <c r="H87" s="86"/>
      <c r="I87" s="86"/>
    </row>
    <row r="88" spans="2:9" x14ac:dyDescent="0.25">
      <c r="B88" s="85"/>
      <c r="C88" s="85"/>
      <c r="D88" s="85"/>
      <c r="E88" s="85"/>
      <c r="F88" s="85"/>
      <c r="G88" s="86"/>
      <c r="H88" s="86"/>
      <c r="I88" s="86"/>
    </row>
    <row r="89" spans="2:9" x14ac:dyDescent="0.25">
      <c r="B89" s="85"/>
      <c r="C89" s="85"/>
      <c r="D89" s="85"/>
      <c r="E89" s="85"/>
      <c r="F89" s="85"/>
      <c r="G89" s="86"/>
      <c r="H89" s="86"/>
      <c r="I89" s="86"/>
    </row>
    <row r="90" spans="2:9" x14ac:dyDescent="0.25">
      <c r="B90" s="85"/>
      <c r="C90" s="85"/>
      <c r="D90" s="85"/>
      <c r="E90" s="85"/>
      <c r="F90" s="85"/>
      <c r="G90" s="86"/>
      <c r="H90" s="86"/>
      <c r="I90" s="86"/>
    </row>
    <row r="91" spans="2:9" x14ac:dyDescent="0.25">
      <c r="B91" s="85"/>
      <c r="C91" s="85"/>
      <c r="D91" s="85"/>
      <c r="E91" s="85"/>
      <c r="F91" s="85"/>
      <c r="G91" s="86"/>
      <c r="H91" s="86"/>
      <c r="I91" s="86"/>
    </row>
    <row r="92" spans="2:9" x14ac:dyDescent="0.25">
      <c r="B92" s="85"/>
      <c r="C92" s="85"/>
      <c r="D92" s="85"/>
      <c r="E92" s="85"/>
      <c r="F92" s="85"/>
      <c r="G92" s="86"/>
      <c r="H92" s="86"/>
      <c r="I92" s="86"/>
    </row>
    <row r="93" spans="2:9" x14ac:dyDescent="0.25">
      <c r="B93" s="85"/>
      <c r="C93" s="85"/>
      <c r="D93" s="85"/>
      <c r="E93" s="85"/>
      <c r="F93" s="85"/>
      <c r="G93" s="86"/>
      <c r="H93" s="86"/>
      <c r="I93" s="86"/>
    </row>
    <row r="94" spans="2:9" x14ac:dyDescent="0.25">
      <c r="B94" s="85"/>
      <c r="C94" s="85"/>
      <c r="D94" s="85"/>
      <c r="E94" s="85"/>
      <c r="F94" s="85"/>
      <c r="G94" s="86"/>
      <c r="H94" s="86"/>
      <c r="I94" s="86"/>
    </row>
    <row r="95" spans="2:9" x14ac:dyDescent="0.25">
      <c r="B95" s="85"/>
      <c r="C95" s="85"/>
      <c r="D95" s="85"/>
      <c r="E95" s="85"/>
      <c r="F95" s="85"/>
      <c r="G95" s="86"/>
      <c r="H95" s="86"/>
      <c r="I95" s="86"/>
    </row>
    <row r="96" spans="2:9" x14ac:dyDescent="0.25">
      <c r="B96" s="85"/>
      <c r="C96" s="85"/>
      <c r="D96" s="85"/>
      <c r="E96" s="85"/>
      <c r="F96" s="85"/>
      <c r="G96" s="86"/>
      <c r="H96" s="86"/>
      <c r="I96" s="86"/>
    </row>
    <row r="97" spans="2:9" x14ac:dyDescent="0.25">
      <c r="B97" s="85"/>
      <c r="C97" s="85"/>
      <c r="D97" s="85"/>
      <c r="E97" s="85"/>
      <c r="F97" s="85"/>
      <c r="G97" s="86"/>
      <c r="H97" s="86"/>
      <c r="I97" s="86"/>
    </row>
    <row r="98" spans="2:9" x14ac:dyDescent="0.25">
      <c r="B98" s="85"/>
      <c r="C98" s="85"/>
      <c r="D98" s="85"/>
      <c r="E98" s="85"/>
      <c r="F98" s="85"/>
      <c r="G98" s="86"/>
      <c r="H98" s="86"/>
      <c r="I98" s="86"/>
    </row>
    <row r="99" spans="2:9" x14ac:dyDescent="0.25">
      <c r="B99" s="85"/>
      <c r="C99" s="85"/>
      <c r="D99" s="85"/>
      <c r="E99" s="85"/>
      <c r="F99" s="85"/>
      <c r="G99" s="86"/>
      <c r="H99" s="86"/>
      <c r="I99" s="86"/>
    </row>
    <row r="100" spans="2:9" x14ac:dyDescent="0.25">
      <c r="B100" s="85"/>
      <c r="C100" s="85"/>
      <c r="D100" s="85"/>
      <c r="E100" s="85"/>
      <c r="F100" s="85"/>
      <c r="G100" s="86"/>
      <c r="H100" s="86"/>
      <c r="I100" s="86"/>
    </row>
    <row r="101" spans="2:9" x14ac:dyDescent="0.25">
      <c r="B101" s="85"/>
      <c r="C101" s="85"/>
      <c r="D101" s="85"/>
      <c r="E101" s="85"/>
      <c r="F101" s="85"/>
      <c r="G101" s="86"/>
      <c r="H101" s="86"/>
      <c r="I101" s="86"/>
    </row>
    <row r="102" spans="2:9" x14ac:dyDescent="0.25">
      <c r="B102" s="85"/>
      <c r="C102" s="85"/>
      <c r="D102" s="85"/>
      <c r="E102" s="85"/>
      <c r="F102" s="85"/>
      <c r="G102" s="86"/>
      <c r="H102" s="86"/>
      <c r="I102" s="86"/>
    </row>
    <row r="103" spans="2:9" x14ac:dyDescent="0.25">
      <c r="B103" s="85"/>
      <c r="C103" s="85"/>
      <c r="D103" s="85"/>
      <c r="E103" s="85"/>
      <c r="F103" s="85"/>
      <c r="G103" s="86"/>
      <c r="H103" s="86"/>
      <c r="I103" s="86"/>
    </row>
    <row r="104" spans="2:9" x14ac:dyDescent="0.25">
      <c r="B104" s="85"/>
      <c r="C104" s="85"/>
      <c r="D104" s="85"/>
      <c r="E104" s="85"/>
      <c r="F104" s="85"/>
      <c r="G104" s="86"/>
      <c r="H104" s="86"/>
      <c r="I104" s="86"/>
    </row>
    <row r="105" spans="2:9" x14ac:dyDescent="0.25">
      <c r="B105" s="85"/>
      <c r="C105" s="85"/>
      <c r="D105" s="85"/>
      <c r="E105" s="85"/>
      <c r="F105" s="85"/>
      <c r="G105" s="86"/>
      <c r="H105" s="86"/>
      <c r="I105" s="86"/>
    </row>
    <row r="106" spans="2:9" x14ac:dyDescent="0.25">
      <c r="B106" s="85"/>
      <c r="C106" s="85"/>
      <c r="D106" s="85"/>
      <c r="E106" s="85"/>
      <c r="F106" s="85"/>
      <c r="G106" s="86"/>
      <c r="H106" s="86"/>
      <c r="I106" s="86"/>
    </row>
    <row r="107" spans="2:9" x14ac:dyDescent="0.25">
      <c r="B107" s="85"/>
      <c r="C107" s="85"/>
      <c r="D107" s="85"/>
      <c r="E107" s="85"/>
      <c r="F107" s="85"/>
      <c r="G107" s="86"/>
      <c r="H107" s="86"/>
      <c r="I107" s="86"/>
    </row>
    <row r="108" spans="2:9" x14ac:dyDescent="0.25">
      <c r="B108" s="85"/>
      <c r="C108" s="85"/>
      <c r="D108" s="85"/>
      <c r="E108" s="85"/>
      <c r="F108" s="85"/>
      <c r="G108" s="86"/>
      <c r="H108" s="86"/>
      <c r="I108" s="86"/>
    </row>
    <row r="109" spans="2:9" x14ac:dyDescent="0.25">
      <c r="B109" s="85"/>
      <c r="C109" s="85"/>
      <c r="D109" s="85"/>
      <c r="E109" s="85"/>
      <c r="F109" s="85"/>
      <c r="G109" s="86"/>
      <c r="H109" s="86"/>
      <c r="I109" s="86"/>
    </row>
    <row r="110" spans="2:9" x14ac:dyDescent="0.25">
      <c r="B110" s="85"/>
      <c r="C110" s="85"/>
      <c r="D110" s="85"/>
      <c r="E110" s="85"/>
      <c r="F110" s="85"/>
      <c r="G110" s="86"/>
      <c r="H110" s="86"/>
      <c r="I110" s="86"/>
    </row>
    <row r="111" spans="2:9" x14ac:dyDescent="0.25">
      <c r="B111" s="85"/>
      <c r="C111" s="85"/>
      <c r="D111" s="85"/>
      <c r="E111" s="85"/>
      <c r="F111" s="85"/>
      <c r="G111" s="86"/>
      <c r="H111" s="86"/>
      <c r="I111" s="86"/>
    </row>
    <row r="112" spans="2:9" x14ac:dyDescent="0.25">
      <c r="B112" s="85"/>
      <c r="C112" s="85"/>
      <c r="D112" s="85"/>
      <c r="E112" s="85"/>
      <c r="F112" s="85"/>
      <c r="G112" s="86"/>
      <c r="H112" s="86"/>
      <c r="I112" s="86"/>
    </row>
    <row r="113" spans="2:9" x14ac:dyDescent="0.25">
      <c r="B113" s="85"/>
      <c r="C113" s="85"/>
      <c r="D113" s="85"/>
      <c r="E113" s="85"/>
      <c r="F113" s="85"/>
      <c r="G113" s="86"/>
      <c r="H113" s="86"/>
      <c r="I113" s="86"/>
    </row>
    <row r="114" spans="2:9" x14ac:dyDescent="0.25">
      <c r="B114" s="85"/>
      <c r="C114" s="85"/>
      <c r="D114" s="85"/>
      <c r="E114" s="85"/>
      <c r="F114" s="85"/>
      <c r="G114" s="86"/>
      <c r="H114" s="86"/>
      <c r="I114" s="86"/>
    </row>
    <row r="115" spans="2:9" x14ac:dyDescent="0.25">
      <c r="B115" s="85"/>
      <c r="C115" s="85"/>
      <c r="D115" s="85"/>
      <c r="E115" s="85"/>
      <c r="F115" s="85"/>
      <c r="G115" s="86"/>
      <c r="H115" s="86"/>
      <c r="I115" s="86"/>
    </row>
    <row r="116" spans="2:9" x14ac:dyDescent="0.25">
      <c r="B116" s="85"/>
      <c r="C116" s="85"/>
      <c r="D116" s="85"/>
      <c r="E116" s="85"/>
      <c r="F116" s="85"/>
      <c r="G116" s="86"/>
      <c r="H116" s="86"/>
      <c r="I116" s="86"/>
    </row>
    <row r="117" spans="2:9" x14ac:dyDescent="0.25">
      <c r="B117" s="85"/>
      <c r="C117" s="85"/>
      <c r="D117" s="85"/>
      <c r="E117" s="85"/>
      <c r="F117" s="85"/>
      <c r="G117" s="86"/>
      <c r="H117" s="86"/>
      <c r="I117" s="86"/>
    </row>
    <row r="118" spans="2:9" x14ac:dyDescent="0.25">
      <c r="B118" s="85"/>
      <c r="C118" s="85"/>
      <c r="D118" s="85"/>
      <c r="E118" s="85"/>
      <c r="F118" s="85"/>
      <c r="G118" s="86"/>
      <c r="H118" s="86"/>
      <c r="I118" s="86"/>
    </row>
    <row r="119" spans="2:9" x14ac:dyDescent="0.25">
      <c r="B119" s="85"/>
      <c r="C119" s="85"/>
      <c r="D119" s="85"/>
      <c r="E119" s="85"/>
      <c r="F119" s="85"/>
      <c r="G119" s="86"/>
      <c r="H119" s="86"/>
      <c r="I119" s="86"/>
    </row>
    <row r="120" spans="2:9" x14ac:dyDescent="0.25">
      <c r="B120" s="85"/>
      <c r="C120" s="85"/>
      <c r="D120" s="85"/>
      <c r="E120" s="85"/>
      <c r="F120" s="85"/>
      <c r="G120" s="86"/>
      <c r="H120" s="86"/>
      <c r="I120" s="86"/>
    </row>
    <row r="121" spans="2:9" x14ac:dyDescent="0.25">
      <c r="B121" s="85"/>
      <c r="C121" s="85"/>
      <c r="D121" s="85"/>
      <c r="E121" s="85"/>
      <c r="F121" s="85"/>
      <c r="G121" s="86"/>
      <c r="H121" s="86"/>
      <c r="I121" s="86"/>
    </row>
    <row r="122" spans="2:9" x14ac:dyDescent="0.25">
      <c r="B122" s="85"/>
      <c r="C122" s="85"/>
      <c r="D122" s="85"/>
      <c r="E122" s="85"/>
      <c r="F122" s="85"/>
      <c r="G122" s="86"/>
      <c r="H122" s="86"/>
      <c r="I122" s="86"/>
    </row>
    <row r="123" spans="2:9" x14ac:dyDescent="0.25">
      <c r="B123" s="85"/>
      <c r="C123" s="85"/>
      <c r="D123" s="85"/>
      <c r="E123" s="85"/>
      <c r="F123" s="85"/>
      <c r="G123" s="86"/>
      <c r="H123" s="86"/>
      <c r="I123" s="86"/>
    </row>
    <row r="124" spans="2:9" x14ac:dyDescent="0.25">
      <c r="B124" s="85"/>
      <c r="C124" s="85"/>
      <c r="D124" s="85"/>
      <c r="E124" s="85"/>
      <c r="F124" s="85"/>
      <c r="G124" s="86"/>
      <c r="H124" s="86"/>
      <c r="I124" s="86"/>
    </row>
    <row r="125" spans="2:9" x14ac:dyDescent="0.25">
      <c r="B125" s="85"/>
      <c r="C125" s="85"/>
      <c r="D125" s="85"/>
      <c r="E125" s="85"/>
      <c r="F125" s="85"/>
      <c r="G125" s="86"/>
      <c r="H125" s="86"/>
      <c r="I125" s="86"/>
    </row>
    <row r="126" spans="2:9" x14ac:dyDescent="0.25">
      <c r="B126" s="85"/>
      <c r="C126" s="85"/>
      <c r="D126" s="85"/>
      <c r="E126" s="85"/>
      <c r="F126" s="85"/>
      <c r="G126" s="86"/>
      <c r="H126" s="86"/>
      <c r="I126" s="86"/>
    </row>
    <row r="127" spans="2:9" x14ac:dyDescent="0.25">
      <c r="B127" s="85"/>
      <c r="C127" s="85"/>
      <c r="D127" s="85"/>
      <c r="E127" s="85"/>
      <c r="F127" s="85"/>
      <c r="G127" s="86"/>
      <c r="H127" s="86"/>
      <c r="I127" s="86"/>
    </row>
    <row r="128" spans="2:9" x14ac:dyDescent="0.25">
      <c r="B128" s="85"/>
      <c r="C128" s="85"/>
      <c r="D128" s="85"/>
      <c r="E128" s="85"/>
      <c r="F128" s="85"/>
      <c r="G128" s="86"/>
      <c r="H128" s="86"/>
      <c r="I128" s="86"/>
    </row>
    <row r="129" spans="2:9" x14ac:dyDescent="0.25">
      <c r="B129" s="85"/>
      <c r="C129" s="85"/>
      <c r="D129" s="85"/>
      <c r="E129" s="85"/>
      <c r="F129" s="85"/>
      <c r="G129" s="86"/>
      <c r="H129" s="86"/>
      <c r="I129" s="86"/>
    </row>
    <row r="130" spans="2:9" x14ac:dyDescent="0.25">
      <c r="B130" s="85"/>
      <c r="C130" s="85"/>
      <c r="D130" s="85"/>
      <c r="E130" s="85"/>
      <c r="F130" s="85"/>
      <c r="G130" s="86"/>
      <c r="H130" s="86"/>
      <c r="I130" s="86"/>
    </row>
    <row r="131" spans="2:9" x14ac:dyDescent="0.25">
      <c r="B131" s="85"/>
      <c r="C131" s="85"/>
      <c r="D131" s="85"/>
      <c r="E131" s="85"/>
      <c r="F131" s="85"/>
      <c r="G131" s="86"/>
      <c r="H131" s="86"/>
      <c r="I131" s="86"/>
    </row>
    <row r="132" spans="2:9" x14ac:dyDescent="0.25">
      <c r="B132" s="85"/>
      <c r="C132" s="85"/>
      <c r="D132" s="85"/>
      <c r="E132" s="85"/>
      <c r="F132" s="85"/>
      <c r="G132" s="86"/>
      <c r="H132" s="86"/>
      <c r="I132" s="86"/>
    </row>
    <row r="133" spans="2:9" x14ac:dyDescent="0.25">
      <c r="B133" s="85"/>
      <c r="C133" s="85"/>
      <c r="D133" s="85"/>
      <c r="E133" s="85"/>
      <c r="F133" s="85"/>
      <c r="G133" s="86"/>
      <c r="H133" s="86"/>
      <c r="I133" s="86"/>
    </row>
    <row r="134" spans="2:9" x14ac:dyDescent="0.25">
      <c r="B134" s="85"/>
      <c r="C134" s="85"/>
      <c r="D134" s="85"/>
      <c r="E134" s="85"/>
      <c r="F134" s="85"/>
      <c r="G134" s="86"/>
      <c r="H134" s="86"/>
      <c r="I134" s="86"/>
    </row>
    <row r="135" spans="2:9" x14ac:dyDescent="0.25">
      <c r="B135" s="85"/>
      <c r="C135" s="85"/>
      <c r="D135" s="85"/>
      <c r="E135" s="85"/>
      <c r="F135" s="85"/>
      <c r="G135" s="86"/>
      <c r="H135" s="86"/>
      <c r="I135" s="86"/>
    </row>
    <row r="136" spans="2:9" x14ac:dyDescent="0.25">
      <c r="B136" s="85"/>
      <c r="C136" s="85"/>
      <c r="D136" s="85"/>
      <c r="E136" s="85"/>
      <c r="F136" s="85"/>
      <c r="G136" s="86"/>
      <c r="H136" s="86"/>
      <c r="I136" s="86"/>
    </row>
    <row r="137" spans="2:9" x14ac:dyDescent="0.25">
      <c r="B137" s="85"/>
      <c r="C137" s="85"/>
      <c r="D137" s="85"/>
      <c r="E137" s="85"/>
      <c r="F137" s="85"/>
      <c r="G137" s="86"/>
      <c r="H137" s="86"/>
      <c r="I137" s="86"/>
    </row>
    <row r="138" spans="2:9" x14ac:dyDescent="0.25">
      <c r="B138" s="85"/>
      <c r="C138" s="85"/>
      <c r="D138" s="85"/>
      <c r="E138" s="85"/>
      <c r="F138" s="85"/>
      <c r="G138" s="86"/>
      <c r="H138" s="86"/>
      <c r="I138" s="86"/>
    </row>
    <row r="139" spans="2:9" x14ac:dyDescent="0.25">
      <c r="B139" s="85"/>
      <c r="C139" s="85"/>
      <c r="D139" s="85"/>
      <c r="E139" s="85"/>
      <c r="F139" s="85"/>
      <c r="G139" s="86"/>
      <c r="H139" s="86"/>
      <c r="I139" s="86"/>
    </row>
    <row r="140" spans="2:9" x14ac:dyDescent="0.25">
      <c r="B140" s="85"/>
      <c r="C140" s="85"/>
      <c r="D140" s="85"/>
      <c r="E140" s="85"/>
      <c r="F140" s="85"/>
      <c r="G140" s="86"/>
      <c r="H140" s="86"/>
      <c r="I140" s="86"/>
    </row>
    <row r="141" spans="2:9" x14ac:dyDescent="0.25">
      <c r="B141" s="85"/>
      <c r="C141" s="85"/>
      <c r="D141" s="85"/>
      <c r="E141" s="85"/>
      <c r="F141" s="85"/>
      <c r="G141" s="86"/>
      <c r="H141" s="86"/>
      <c r="I141" s="86"/>
    </row>
    <row r="142" spans="2:9" x14ac:dyDescent="0.25">
      <c r="B142" s="85"/>
      <c r="C142" s="85"/>
      <c r="D142" s="85"/>
      <c r="E142" s="85"/>
      <c r="F142" s="85"/>
      <c r="G142" s="86"/>
      <c r="H142" s="86"/>
      <c r="I142" s="86"/>
    </row>
    <row r="143" spans="2:9" x14ac:dyDescent="0.25">
      <c r="B143" s="85"/>
      <c r="C143" s="85"/>
      <c r="D143" s="85"/>
      <c r="E143" s="85"/>
      <c r="F143" s="85"/>
      <c r="G143" s="86"/>
      <c r="H143" s="86"/>
      <c r="I143" s="86"/>
    </row>
    <row r="144" spans="2:9" x14ac:dyDescent="0.25">
      <c r="B144" s="85"/>
      <c r="C144" s="85"/>
      <c r="D144" s="85"/>
      <c r="E144" s="85"/>
      <c r="F144" s="85"/>
      <c r="G144" s="86"/>
      <c r="H144" s="86"/>
      <c r="I144" s="86"/>
    </row>
    <row r="145" spans="2:9" x14ac:dyDescent="0.25">
      <c r="B145" s="85"/>
      <c r="C145" s="85"/>
      <c r="D145" s="85"/>
      <c r="E145" s="85"/>
      <c r="F145" s="85"/>
      <c r="G145" s="86"/>
      <c r="H145" s="86"/>
      <c r="I145" s="86"/>
    </row>
    <row r="146" spans="2:9" x14ac:dyDescent="0.25">
      <c r="B146" s="85"/>
      <c r="C146" s="85"/>
      <c r="D146" s="85"/>
      <c r="E146" s="85"/>
      <c r="F146" s="85"/>
      <c r="G146" s="86"/>
      <c r="H146" s="86"/>
      <c r="I146" s="86"/>
    </row>
    <row r="147" spans="2:9" x14ac:dyDescent="0.25">
      <c r="B147" s="85"/>
      <c r="C147" s="85"/>
      <c r="D147" s="85"/>
      <c r="E147" s="85"/>
      <c r="F147" s="85"/>
      <c r="G147" s="86"/>
      <c r="H147" s="86"/>
      <c r="I147" s="86"/>
    </row>
    <row r="148" spans="2:9" x14ac:dyDescent="0.25">
      <c r="B148" s="85"/>
      <c r="C148" s="85"/>
      <c r="D148" s="85"/>
      <c r="E148" s="85"/>
      <c r="F148" s="85"/>
      <c r="G148" s="86"/>
      <c r="H148" s="86"/>
      <c r="I148" s="86"/>
    </row>
    <row r="149" spans="2:9" x14ac:dyDescent="0.25">
      <c r="B149" s="85"/>
      <c r="C149" s="85"/>
      <c r="D149" s="85"/>
      <c r="E149" s="85"/>
      <c r="F149" s="85"/>
      <c r="G149" s="86"/>
      <c r="H149" s="86"/>
      <c r="I149" s="86"/>
    </row>
    <row r="150" spans="2:9" x14ac:dyDescent="0.25">
      <c r="B150" s="85"/>
      <c r="C150" s="85"/>
      <c r="D150" s="85"/>
      <c r="E150" s="85"/>
      <c r="F150" s="85"/>
      <c r="G150" s="86"/>
      <c r="H150" s="86"/>
      <c r="I150" s="86"/>
    </row>
    <row r="151" spans="2:9" x14ac:dyDescent="0.25">
      <c r="B151" s="85"/>
      <c r="C151" s="85"/>
      <c r="D151" s="85"/>
      <c r="E151" s="85"/>
      <c r="F151" s="85"/>
      <c r="G151" s="86"/>
      <c r="H151" s="86"/>
      <c r="I151" s="86"/>
    </row>
    <row r="152" spans="2:9" x14ac:dyDescent="0.25">
      <c r="B152" s="85"/>
      <c r="C152" s="85"/>
      <c r="D152" s="85"/>
      <c r="E152" s="85"/>
      <c r="F152" s="85"/>
      <c r="G152" s="86"/>
      <c r="H152" s="86"/>
      <c r="I152" s="86"/>
    </row>
    <row r="153" spans="2:9" x14ac:dyDescent="0.25">
      <c r="B153" s="85"/>
      <c r="C153" s="85"/>
      <c r="D153" s="85"/>
      <c r="E153" s="85"/>
      <c r="F153" s="85"/>
      <c r="G153" s="86"/>
      <c r="H153" s="86"/>
      <c r="I153" s="86"/>
    </row>
    <row r="154" spans="2:9" x14ac:dyDescent="0.25">
      <c r="B154" s="85"/>
      <c r="C154" s="85"/>
      <c r="D154" s="85"/>
      <c r="E154" s="85"/>
      <c r="F154" s="85"/>
      <c r="G154" s="86"/>
      <c r="H154" s="86"/>
      <c r="I154" s="86"/>
    </row>
    <row r="155" spans="2:9" x14ac:dyDescent="0.25">
      <c r="B155" s="85"/>
      <c r="C155" s="85"/>
      <c r="D155" s="85"/>
      <c r="E155" s="85"/>
      <c r="F155" s="85"/>
      <c r="G155" s="86"/>
      <c r="H155" s="86"/>
      <c r="I155" s="86"/>
    </row>
    <row r="156" spans="2:9" x14ac:dyDescent="0.25">
      <c r="B156" s="85"/>
      <c r="C156" s="85"/>
      <c r="D156" s="85"/>
      <c r="E156" s="85"/>
      <c r="F156" s="85"/>
      <c r="G156" s="86"/>
      <c r="H156" s="86"/>
      <c r="I156" s="86"/>
    </row>
    <row r="157" spans="2:9" x14ac:dyDescent="0.25">
      <c r="B157" s="85"/>
      <c r="C157" s="85"/>
      <c r="D157" s="85"/>
      <c r="E157" s="85"/>
      <c r="F157" s="85"/>
      <c r="G157" s="86"/>
      <c r="H157" s="86"/>
      <c r="I157" s="86"/>
    </row>
    <row r="158" spans="2:9" x14ac:dyDescent="0.25">
      <c r="B158" s="85"/>
      <c r="C158" s="85"/>
      <c r="D158" s="85"/>
      <c r="E158" s="85"/>
      <c r="F158" s="85"/>
      <c r="G158" s="86"/>
      <c r="H158" s="86"/>
      <c r="I158" s="86"/>
    </row>
    <row r="159" spans="2:9" x14ac:dyDescent="0.25">
      <c r="B159" s="85"/>
      <c r="C159" s="85"/>
      <c r="D159" s="85"/>
      <c r="E159" s="85"/>
      <c r="F159" s="85"/>
      <c r="G159" s="86"/>
      <c r="H159" s="86"/>
      <c r="I159" s="86"/>
    </row>
    <row r="160" spans="2:9" x14ac:dyDescent="0.25">
      <c r="B160" s="85"/>
      <c r="C160" s="85"/>
      <c r="D160" s="85"/>
      <c r="E160" s="85"/>
      <c r="F160" s="85"/>
      <c r="G160" s="86"/>
      <c r="H160" s="86"/>
      <c r="I160" s="86"/>
    </row>
    <row r="161" spans="2:9" x14ac:dyDescent="0.25">
      <c r="B161" s="85"/>
      <c r="C161" s="85"/>
      <c r="D161" s="85"/>
      <c r="E161" s="85"/>
      <c r="F161" s="85"/>
      <c r="G161" s="86"/>
      <c r="H161" s="86"/>
      <c r="I161" s="86"/>
    </row>
    <row r="162" spans="2:9" x14ac:dyDescent="0.25">
      <c r="B162" s="85"/>
      <c r="C162" s="85"/>
      <c r="D162" s="85"/>
      <c r="E162" s="85"/>
      <c r="F162" s="85"/>
      <c r="G162" s="86"/>
      <c r="H162" s="86"/>
      <c r="I162" s="86"/>
    </row>
    <row r="163" spans="2:9" x14ac:dyDescent="0.25">
      <c r="B163" s="85"/>
      <c r="C163" s="85"/>
      <c r="D163" s="85"/>
      <c r="E163" s="85"/>
      <c r="F163" s="85"/>
      <c r="G163" s="86"/>
      <c r="H163" s="86"/>
      <c r="I163" s="86"/>
    </row>
    <row r="164" spans="2:9" x14ac:dyDescent="0.25">
      <c r="B164" s="85"/>
      <c r="C164" s="85"/>
      <c r="D164" s="85"/>
      <c r="E164" s="85"/>
      <c r="F164" s="85"/>
      <c r="G164" s="86"/>
      <c r="H164" s="86"/>
      <c r="I164" s="86"/>
    </row>
    <row r="165" spans="2:9" x14ac:dyDescent="0.25">
      <c r="B165" s="85"/>
      <c r="C165" s="85"/>
      <c r="D165" s="85"/>
      <c r="E165" s="85"/>
      <c r="F165" s="85"/>
      <c r="G165" s="86"/>
      <c r="H165" s="86"/>
      <c r="I165" s="86"/>
    </row>
    <row r="166" spans="2:9" x14ac:dyDescent="0.25">
      <c r="B166" s="85"/>
      <c r="C166" s="85"/>
      <c r="D166" s="85"/>
      <c r="E166" s="85"/>
      <c r="F166" s="85"/>
      <c r="G166" s="86"/>
      <c r="H166" s="86"/>
      <c r="I166" s="86"/>
    </row>
    <row r="167" spans="2:9" x14ac:dyDescent="0.25">
      <c r="B167" s="85"/>
      <c r="C167" s="85"/>
      <c r="D167" s="85"/>
      <c r="E167" s="85"/>
      <c r="F167" s="85"/>
      <c r="G167" s="86"/>
      <c r="H167" s="86"/>
      <c r="I167" s="86"/>
    </row>
    <row r="168" spans="2:9" x14ac:dyDescent="0.25">
      <c r="B168" s="85"/>
      <c r="C168" s="85"/>
      <c r="D168" s="85"/>
      <c r="E168" s="85"/>
      <c r="F168" s="85"/>
      <c r="G168" s="86"/>
      <c r="H168" s="86"/>
      <c r="I168" s="86"/>
    </row>
    <row r="169" spans="2:9" x14ac:dyDescent="0.25">
      <c r="B169" s="85"/>
      <c r="C169" s="85"/>
      <c r="D169" s="85"/>
      <c r="E169" s="85"/>
      <c r="F169" s="85"/>
      <c r="G169" s="86"/>
      <c r="H169" s="86"/>
      <c r="I169" s="86"/>
    </row>
    <row r="170" spans="2:9" x14ac:dyDescent="0.25">
      <c r="B170" s="85"/>
      <c r="C170" s="85"/>
      <c r="D170" s="85"/>
      <c r="E170" s="85"/>
      <c r="F170" s="85"/>
      <c r="G170" s="86"/>
      <c r="H170" s="86"/>
      <c r="I170" s="86"/>
    </row>
    <row r="171" spans="2:9" x14ac:dyDescent="0.25">
      <c r="B171" s="85"/>
      <c r="C171" s="85"/>
      <c r="D171" s="85"/>
      <c r="E171" s="85"/>
      <c r="F171" s="85"/>
      <c r="G171" s="86"/>
      <c r="H171" s="86"/>
      <c r="I171" s="86"/>
    </row>
    <row r="172" spans="2:9" x14ac:dyDescent="0.25">
      <c r="B172" s="85"/>
      <c r="C172" s="85"/>
      <c r="D172" s="85"/>
      <c r="E172" s="85"/>
      <c r="F172" s="85"/>
      <c r="G172" s="86"/>
      <c r="H172" s="86"/>
      <c r="I172" s="86"/>
    </row>
    <row r="173" spans="2:9" x14ac:dyDescent="0.25">
      <c r="B173" s="85"/>
      <c r="C173" s="85"/>
      <c r="D173" s="85"/>
      <c r="E173" s="85"/>
      <c r="F173" s="85"/>
      <c r="G173" s="86"/>
      <c r="H173" s="86"/>
      <c r="I173" s="86"/>
    </row>
    <row r="174" spans="2:9" x14ac:dyDescent="0.25">
      <c r="B174" s="85"/>
      <c r="C174" s="85"/>
      <c r="D174" s="85"/>
      <c r="E174" s="85"/>
      <c r="F174" s="85"/>
      <c r="G174" s="86"/>
      <c r="H174" s="86"/>
      <c r="I174" s="86"/>
    </row>
    <row r="175" spans="2:9" x14ac:dyDescent="0.25">
      <c r="B175" s="85"/>
      <c r="C175" s="85"/>
      <c r="D175" s="85"/>
      <c r="E175" s="85"/>
      <c r="F175" s="85"/>
      <c r="G175" s="86"/>
      <c r="H175" s="86"/>
      <c r="I175" s="86"/>
    </row>
    <row r="176" spans="2:9" x14ac:dyDescent="0.25">
      <c r="B176" s="85"/>
      <c r="C176" s="85"/>
      <c r="D176" s="85"/>
      <c r="E176" s="85"/>
      <c r="F176" s="85"/>
      <c r="G176" s="86"/>
      <c r="H176" s="86"/>
      <c r="I176" s="86"/>
    </row>
    <row r="177" spans="2:9" x14ac:dyDescent="0.25">
      <c r="B177" s="85"/>
      <c r="C177" s="85"/>
      <c r="D177" s="85"/>
      <c r="E177" s="85"/>
      <c r="F177" s="85"/>
      <c r="G177" s="86"/>
      <c r="H177" s="86"/>
      <c r="I177" s="86"/>
    </row>
    <row r="178" spans="2:9" x14ac:dyDescent="0.25">
      <c r="B178" s="85"/>
      <c r="C178" s="85"/>
      <c r="D178" s="85"/>
      <c r="E178" s="85"/>
      <c r="F178" s="85"/>
      <c r="G178" s="86"/>
      <c r="H178" s="86"/>
      <c r="I178" s="86"/>
    </row>
    <row r="179" spans="2:9" x14ac:dyDescent="0.25">
      <c r="B179" s="85"/>
      <c r="C179" s="85"/>
      <c r="D179" s="85"/>
      <c r="E179" s="85"/>
      <c r="F179" s="85"/>
      <c r="G179" s="86"/>
      <c r="H179" s="86"/>
      <c r="I179" s="86"/>
    </row>
    <row r="180" spans="2:9" x14ac:dyDescent="0.25">
      <c r="B180" s="85"/>
      <c r="C180" s="85"/>
      <c r="D180" s="85"/>
      <c r="E180" s="85"/>
      <c r="F180" s="85"/>
      <c r="G180" s="86"/>
      <c r="H180" s="86"/>
      <c r="I180" s="86"/>
    </row>
    <row r="181" spans="2:9" x14ac:dyDescent="0.25">
      <c r="B181" s="85"/>
      <c r="C181" s="85"/>
      <c r="D181" s="85"/>
      <c r="E181" s="85"/>
      <c r="F181" s="85"/>
      <c r="G181" s="86"/>
      <c r="H181" s="86"/>
      <c r="I181" s="86"/>
    </row>
    <row r="182" spans="2:9" x14ac:dyDescent="0.25">
      <c r="B182" s="85"/>
      <c r="C182" s="85"/>
      <c r="D182" s="85"/>
      <c r="E182" s="85"/>
      <c r="F182" s="85"/>
      <c r="G182" s="86"/>
      <c r="H182" s="86"/>
      <c r="I182" s="86"/>
    </row>
    <row r="183" spans="2:9" x14ac:dyDescent="0.25">
      <c r="B183" s="85"/>
      <c r="C183" s="85"/>
      <c r="D183" s="85"/>
      <c r="E183" s="85"/>
      <c r="F183" s="85"/>
      <c r="G183" s="86"/>
      <c r="H183" s="86"/>
      <c r="I183" s="86"/>
    </row>
    <row r="184" spans="2:9" x14ac:dyDescent="0.25">
      <c r="B184" s="85"/>
      <c r="C184" s="85"/>
      <c r="D184" s="85"/>
      <c r="E184" s="85"/>
      <c r="F184" s="85"/>
      <c r="G184" s="86"/>
      <c r="H184" s="86"/>
      <c r="I184" s="86"/>
    </row>
    <row r="185" spans="2:9" x14ac:dyDescent="0.25">
      <c r="B185" s="85"/>
      <c r="C185" s="85"/>
      <c r="D185" s="85"/>
      <c r="E185" s="85"/>
      <c r="F185" s="85"/>
      <c r="G185" s="86"/>
      <c r="H185" s="86"/>
      <c r="I185" s="86"/>
    </row>
    <row r="186" spans="2:9" x14ac:dyDescent="0.25">
      <c r="B186" s="85"/>
      <c r="C186" s="85"/>
      <c r="D186" s="85"/>
      <c r="E186" s="85"/>
      <c r="F186" s="85"/>
      <c r="G186" s="86"/>
      <c r="H186" s="86"/>
      <c r="I186" s="86"/>
    </row>
    <row r="187" spans="2:9" x14ac:dyDescent="0.25">
      <c r="B187" s="85"/>
      <c r="C187" s="85"/>
      <c r="D187" s="85"/>
      <c r="E187" s="85"/>
      <c r="F187" s="85"/>
      <c r="G187" s="86"/>
      <c r="H187" s="86"/>
      <c r="I187" s="86"/>
    </row>
    <row r="188" spans="2:9" x14ac:dyDescent="0.25">
      <c r="B188" s="85"/>
      <c r="C188" s="85"/>
      <c r="D188" s="85"/>
      <c r="E188" s="85"/>
      <c r="F188" s="85"/>
      <c r="G188" s="86"/>
      <c r="H188" s="86"/>
      <c r="I188" s="86"/>
    </row>
    <row r="189" spans="2:9" x14ac:dyDescent="0.25">
      <c r="B189" s="85"/>
      <c r="C189" s="85"/>
      <c r="D189" s="85"/>
      <c r="E189" s="85"/>
      <c r="F189" s="85"/>
      <c r="G189" s="86"/>
      <c r="H189" s="86"/>
      <c r="I189" s="86"/>
    </row>
    <row r="190" spans="2:9" x14ac:dyDescent="0.25">
      <c r="B190" s="85"/>
      <c r="C190" s="85"/>
      <c r="D190" s="85"/>
      <c r="E190" s="85"/>
      <c r="F190" s="85"/>
      <c r="G190" s="86"/>
      <c r="H190" s="86"/>
      <c r="I190" s="86"/>
    </row>
    <row r="191" spans="2:9" x14ac:dyDescent="0.25">
      <c r="B191" s="85"/>
      <c r="C191" s="85"/>
      <c r="D191" s="85"/>
      <c r="E191" s="85"/>
      <c r="F191" s="85"/>
      <c r="G191" s="86"/>
      <c r="H191" s="86"/>
      <c r="I191" s="86"/>
    </row>
    <row r="192" spans="2:9" x14ac:dyDescent="0.25">
      <c r="B192" s="85"/>
      <c r="C192" s="85"/>
      <c r="D192" s="85"/>
      <c r="E192" s="85"/>
      <c r="F192" s="85"/>
      <c r="G192" s="86"/>
      <c r="H192" s="86"/>
      <c r="I192" s="86"/>
    </row>
    <row r="193" spans="2:9" x14ac:dyDescent="0.25">
      <c r="B193" s="85"/>
      <c r="C193" s="85"/>
      <c r="D193" s="85"/>
      <c r="E193" s="85"/>
      <c r="F193" s="85"/>
      <c r="G193" s="86"/>
      <c r="H193" s="86"/>
      <c r="I193" s="86"/>
    </row>
    <row r="194" spans="2:9" x14ac:dyDescent="0.25">
      <c r="B194" s="85"/>
      <c r="C194" s="85"/>
      <c r="D194" s="85"/>
      <c r="E194" s="85"/>
      <c r="F194" s="85"/>
      <c r="G194" s="86"/>
      <c r="H194" s="86"/>
      <c r="I194" s="86"/>
    </row>
    <row r="195" spans="2:9" x14ac:dyDescent="0.25">
      <c r="B195" s="85"/>
      <c r="C195" s="85"/>
      <c r="D195" s="85"/>
      <c r="E195" s="85"/>
      <c r="F195" s="85"/>
      <c r="G195" s="86"/>
      <c r="H195" s="86"/>
      <c r="I195" s="86"/>
    </row>
    <row r="196" spans="2:9" x14ac:dyDescent="0.25">
      <c r="B196" s="85"/>
      <c r="C196" s="85"/>
      <c r="D196" s="85"/>
      <c r="E196" s="85"/>
      <c r="F196" s="85"/>
      <c r="G196" s="86"/>
      <c r="H196" s="86"/>
      <c r="I196" s="86"/>
    </row>
    <row r="197" spans="2:9" x14ac:dyDescent="0.25">
      <c r="B197" s="85"/>
      <c r="C197" s="85"/>
      <c r="D197" s="85"/>
      <c r="E197" s="85"/>
      <c r="F197" s="85"/>
      <c r="G197" s="86"/>
      <c r="H197" s="86"/>
      <c r="I197" s="86"/>
    </row>
    <row r="198" spans="2:9" x14ac:dyDescent="0.25">
      <c r="B198" s="85"/>
      <c r="C198" s="85"/>
      <c r="D198" s="85"/>
      <c r="E198" s="85"/>
      <c r="F198" s="85"/>
      <c r="G198" s="86"/>
      <c r="H198" s="86"/>
      <c r="I198" s="86"/>
    </row>
    <row r="199" spans="2:9" x14ac:dyDescent="0.25">
      <c r="B199" s="85"/>
      <c r="C199" s="85"/>
      <c r="D199" s="85"/>
      <c r="E199" s="85"/>
      <c r="F199" s="85"/>
      <c r="G199" s="86"/>
      <c r="H199" s="86"/>
      <c r="I199" s="86"/>
    </row>
    <row r="200" spans="2:9" x14ac:dyDescent="0.25">
      <c r="B200" s="85"/>
      <c r="C200" s="85"/>
      <c r="D200" s="85"/>
      <c r="E200" s="85"/>
      <c r="F200" s="85"/>
      <c r="G200" s="86"/>
      <c r="H200" s="86"/>
      <c r="I200" s="86"/>
    </row>
    <row r="201" spans="2:9" x14ac:dyDescent="0.25">
      <c r="B201" s="85"/>
      <c r="C201" s="85"/>
      <c r="D201" s="85"/>
      <c r="E201" s="85"/>
      <c r="F201" s="85"/>
      <c r="G201" s="86"/>
      <c r="H201" s="86"/>
      <c r="I201" s="86"/>
    </row>
    <row r="202" spans="2:9" x14ac:dyDescent="0.25">
      <c r="B202" s="85"/>
      <c r="C202" s="85"/>
      <c r="D202" s="85"/>
      <c r="E202" s="85"/>
      <c r="F202" s="85"/>
      <c r="G202" s="86"/>
      <c r="H202" s="86"/>
      <c r="I202" s="86"/>
    </row>
    <row r="203" spans="2:9" x14ac:dyDescent="0.25">
      <c r="B203" s="85"/>
      <c r="C203" s="85"/>
      <c r="D203" s="85"/>
      <c r="E203" s="85"/>
      <c r="F203" s="85"/>
      <c r="G203" s="86"/>
      <c r="H203" s="86"/>
      <c r="I203" s="86"/>
    </row>
    <row r="204" spans="2:9" x14ac:dyDescent="0.25">
      <c r="B204" s="85"/>
      <c r="C204" s="85"/>
      <c r="D204" s="85"/>
      <c r="E204" s="85"/>
      <c r="F204" s="85"/>
      <c r="G204" s="86"/>
      <c r="H204" s="86"/>
      <c r="I204" s="86"/>
    </row>
    <row r="205" spans="2:9" x14ac:dyDescent="0.25">
      <c r="B205" s="85"/>
      <c r="C205" s="85"/>
      <c r="D205" s="85"/>
      <c r="E205" s="85"/>
      <c r="F205" s="85"/>
      <c r="G205" s="86"/>
      <c r="H205" s="86"/>
      <c r="I205" s="86"/>
    </row>
    <row r="206" spans="2:9" x14ac:dyDescent="0.25">
      <c r="B206" s="85"/>
      <c r="C206" s="85"/>
      <c r="D206" s="85"/>
      <c r="E206" s="85"/>
      <c r="F206" s="85"/>
      <c r="G206" s="86"/>
      <c r="H206" s="86"/>
      <c r="I206" s="86"/>
    </row>
    <row r="207" spans="2:9" x14ac:dyDescent="0.25">
      <c r="B207" s="85"/>
      <c r="C207" s="85"/>
      <c r="D207" s="85"/>
      <c r="E207" s="85"/>
      <c r="F207" s="85"/>
      <c r="G207" s="86"/>
      <c r="H207" s="86"/>
      <c r="I207" s="86"/>
    </row>
    <row r="208" spans="2:9" x14ac:dyDescent="0.25">
      <c r="B208" s="85"/>
      <c r="C208" s="85"/>
      <c r="D208" s="85"/>
      <c r="E208" s="85"/>
      <c r="F208" s="85"/>
      <c r="G208" s="86"/>
      <c r="H208" s="86"/>
      <c r="I208" s="86"/>
    </row>
    <row r="209" spans="2:9" x14ac:dyDescent="0.25">
      <c r="B209" s="85"/>
      <c r="C209" s="85"/>
      <c r="D209" s="85"/>
      <c r="E209" s="85"/>
      <c r="F209" s="85"/>
      <c r="G209" s="86"/>
      <c r="H209" s="86"/>
      <c r="I209" s="86"/>
    </row>
    <row r="210" spans="2:9" x14ac:dyDescent="0.25">
      <c r="B210" s="85"/>
      <c r="C210" s="85"/>
      <c r="D210" s="85"/>
      <c r="E210" s="85"/>
      <c r="F210" s="85"/>
      <c r="G210" s="86"/>
      <c r="H210" s="86"/>
      <c r="I210" s="86"/>
    </row>
    <row r="211" spans="2:9" x14ac:dyDescent="0.25">
      <c r="B211" s="85"/>
      <c r="C211" s="85"/>
      <c r="D211" s="85"/>
      <c r="E211" s="85"/>
      <c r="F211" s="85"/>
      <c r="G211" s="86"/>
      <c r="H211" s="86"/>
      <c r="I211" s="86"/>
    </row>
    <row r="212" spans="2:9" x14ac:dyDescent="0.25">
      <c r="B212" s="85"/>
      <c r="C212" s="85"/>
      <c r="D212" s="85"/>
      <c r="E212" s="85"/>
      <c r="F212" s="85"/>
      <c r="G212" s="86"/>
      <c r="H212" s="86"/>
      <c r="I212" s="86"/>
    </row>
    <row r="213" spans="2:9" x14ac:dyDescent="0.25">
      <c r="B213" s="85"/>
      <c r="C213" s="85"/>
      <c r="D213" s="85"/>
      <c r="E213" s="85"/>
      <c r="F213" s="85"/>
      <c r="G213" s="86"/>
      <c r="H213" s="86"/>
      <c r="I213" s="86"/>
    </row>
    <row r="214" spans="2:9" x14ac:dyDescent="0.25">
      <c r="B214" s="85"/>
      <c r="C214" s="85"/>
      <c r="D214" s="85"/>
      <c r="E214" s="85"/>
      <c r="F214" s="85"/>
      <c r="G214" s="86"/>
      <c r="H214" s="86"/>
      <c r="I214" s="86"/>
    </row>
    <row r="215" spans="2:9" x14ac:dyDescent="0.25">
      <c r="B215" s="85"/>
      <c r="C215" s="85"/>
      <c r="D215" s="85"/>
      <c r="E215" s="85"/>
      <c r="F215" s="85"/>
      <c r="G215" s="86"/>
      <c r="H215" s="86"/>
      <c r="I215" s="86"/>
    </row>
    <row r="216" spans="2:9" x14ac:dyDescent="0.25">
      <c r="B216" s="85"/>
      <c r="C216" s="85"/>
      <c r="D216" s="85"/>
      <c r="E216" s="85"/>
      <c r="F216" s="85"/>
      <c r="G216" s="86"/>
      <c r="H216" s="86"/>
      <c r="I216" s="86"/>
    </row>
    <row r="217" spans="2:9" x14ac:dyDescent="0.25">
      <c r="B217" s="85"/>
      <c r="C217" s="85"/>
      <c r="D217" s="85"/>
      <c r="E217" s="85"/>
      <c r="F217" s="85"/>
      <c r="G217" s="86"/>
      <c r="H217" s="86"/>
      <c r="I217" s="86"/>
    </row>
    <row r="218" spans="2:9" x14ac:dyDescent="0.25">
      <c r="B218" s="85"/>
      <c r="C218" s="85"/>
      <c r="D218" s="85"/>
      <c r="E218" s="85"/>
      <c r="F218" s="85"/>
      <c r="G218" s="86"/>
      <c r="H218" s="86"/>
      <c r="I218" s="86"/>
    </row>
    <row r="219" spans="2:9" x14ac:dyDescent="0.25">
      <c r="B219" s="85"/>
      <c r="C219" s="85"/>
      <c r="D219" s="85"/>
      <c r="E219" s="85"/>
      <c r="F219" s="85"/>
      <c r="G219" s="86"/>
      <c r="H219" s="86"/>
      <c r="I219" s="86"/>
    </row>
    <row r="220" spans="2:9" x14ac:dyDescent="0.25">
      <c r="B220" s="85"/>
      <c r="C220" s="85"/>
      <c r="D220" s="85"/>
      <c r="E220" s="85"/>
      <c r="F220" s="85"/>
      <c r="G220" s="86"/>
      <c r="H220" s="86"/>
      <c r="I220" s="86"/>
    </row>
    <row r="221" spans="2:9" x14ac:dyDescent="0.25">
      <c r="B221" s="85"/>
      <c r="C221" s="85"/>
      <c r="D221" s="85"/>
      <c r="E221" s="85"/>
      <c r="F221" s="85"/>
      <c r="G221" s="86"/>
      <c r="H221" s="86"/>
      <c r="I221" s="86"/>
    </row>
    <row r="222" spans="2:9" x14ac:dyDescent="0.25">
      <c r="B222" s="85"/>
      <c r="C222" s="85"/>
      <c r="D222" s="85"/>
      <c r="E222" s="85"/>
      <c r="F222" s="85"/>
      <c r="G222" s="86"/>
      <c r="H222" s="86"/>
      <c r="I222" s="86"/>
    </row>
    <row r="223" spans="2:9" x14ac:dyDescent="0.25">
      <c r="B223" s="85"/>
      <c r="C223" s="85"/>
      <c r="D223" s="85"/>
      <c r="E223" s="85"/>
      <c r="F223" s="85"/>
      <c r="G223" s="86"/>
      <c r="H223" s="86"/>
      <c r="I223" s="86"/>
    </row>
    <row r="224" spans="2:9" x14ac:dyDescent="0.25">
      <c r="B224" s="85"/>
      <c r="C224" s="85"/>
      <c r="D224" s="85"/>
      <c r="E224" s="85"/>
      <c r="F224" s="85"/>
      <c r="G224" s="86"/>
      <c r="H224" s="86"/>
      <c r="I224" s="86"/>
    </row>
    <row r="225" spans="2:9" x14ac:dyDescent="0.25">
      <c r="B225" s="85"/>
      <c r="C225" s="85"/>
      <c r="D225" s="85"/>
      <c r="E225" s="85"/>
      <c r="F225" s="85"/>
      <c r="G225" s="86"/>
      <c r="H225" s="86"/>
      <c r="I225" s="86"/>
    </row>
    <row r="226" spans="2:9" x14ac:dyDescent="0.25">
      <c r="B226" s="85"/>
      <c r="C226" s="85"/>
      <c r="D226" s="85"/>
      <c r="E226" s="85"/>
      <c r="F226" s="85"/>
      <c r="G226" s="86"/>
      <c r="H226" s="86"/>
      <c r="I226" s="86"/>
    </row>
    <row r="227" spans="2:9" x14ac:dyDescent="0.25">
      <c r="B227" s="85"/>
      <c r="C227" s="85"/>
      <c r="D227" s="85"/>
      <c r="E227" s="85"/>
      <c r="F227" s="85"/>
      <c r="G227" s="86"/>
      <c r="H227" s="86"/>
      <c r="I227" s="86"/>
    </row>
    <row r="228" spans="2:9" x14ac:dyDescent="0.25">
      <c r="B228" s="85"/>
      <c r="C228" s="85"/>
      <c r="D228" s="85"/>
      <c r="E228" s="85"/>
      <c r="F228" s="85"/>
      <c r="G228" s="86"/>
      <c r="H228" s="86"/>
      <c r="I228" s="86"/>
    </row>
    <row r="229" spans="2:9" x14ac:dyDescent="0.25">
      <c r="B229" s="85"/>
      <c r="C229" s="85"/>
      <c r="D229" s="85"/>
      <c r="E229" s="85"/>
      <c r="F229" s="85"/>
      <c r="G229" s="86"/>
      <c r="H229" s="86"/>
      <c r="I229" s="86"/>
    </row>
    <row r="230" spans="2:9" x14ac:dyDescent="0.25">
      <c r="B230" s="85"/>
      <c r="C230" s="85"/>
      <c r="D230" s="85"/>
      <c r="E230" s="85"/>
      <c r="F230" s="85"/>
      <c r="G230" s="86"/>
      <c r="H230" s="86"/>
      <c r="I230" s="86"/>
    </row>
    <row r="231" spans="2:9" x14ac:dyDescent="0.25">
      <c r="B231" s="85"/>
      <c r="C231" s="85"/>
      <c r="D231" s="85"/>
      <c r="E231" s="85"/>
      <c r="F231" s="85"/>
      <c r="G231" s="86"/>
      <c r="H231" s="86"/>
      <c r="I231" s="86"/>
    </row>
    <row r="232" spans="2:9" x14ac:dyDescent="0.25">
      <c r="B232" s="85"/>
      <c r="C232" s="85"/>
      <c r="D232" s="85"/>
      <c r="E232" s="85"/>
      <c r="F232" s="85"/>
      <c r="G232" s="86"/>
      <c r="H232" s="86"/>
      <c r="I232" s="86"/>
    </row>
    <row r="233" spans="2:9" x14ac:dyDescent="0.25">
      <c r="B233" s="85"/>
      <c r="C233" s="85"/>
      <c r="D233" s="85"/>
      <c r="E233" s="85"/>
      <c r="F233" s="85"/>
      <c r="G233" s="86"/>
      <c r="H233" s="86"/>
      <c r="I233" s="86"/>
    </row>
    <row r="234" spans="2:9" x14ac:dyDescent="0.25">
      <c r="B234" s="85"/>
      <c r="C234" s="85"/>
      <c r="D234" s="85"/>
      <c r="E234" s="85"/>
      <c r="F234" s="85"/>
      <c r="G234" s="86"/>
      <c r="H234" s="86"/>
      <c r="I234" s="86"/>
    </row>
    <row r="235" spans="2:9" x14ac:dyDescent="0.25">
      <c r="B235" s="85"/>
      <c r="C235" s="85"/>
      <c r="D235" s="85"/>
      <c r="E235" s="85"/>
      <c r="F235" s="85"/>
      <c r="G235" s="86"/>
      <c r="H235" s="86"/>
      <c r="I235" s="86"/>
    </row>
    <row r="236" spans="2:9" x14ac:dyDescent="0.25">
      <c r="B236" s="85"/>
      <c r="C236" s="85"/>
      <c r="D236" s="85"/>
      <c r="E236" s="85"/>
      <c r="F236" s="85"/>
      <c r="G236" s="86"/>
      <c r="H236" s="86"/>
      <c r="I236" s="86"/>
    </row>
    <row r="237" spans="2:9" x14ac:dyDescent="0.25">
      <c r="B237" s="85"/>
      <c r="C237" s="85"/>
      <c r="D237" s="85"/>
      <c r="E237" s="85"/>
      <c r="F237" s="85"/>
      <c r="G237" s="86"/>
      <c r="H237" s="86"/>
      <c r="I237" s="86"/>
    </row>
    <row r="238" spans="2:9" x14ac:dyDescent="0.25">
      <c r="B238" s="85"/>
      <c r="C238" s="85"/>
      <c r="D238" s="85"/>
      <c r="E238" s="85"/>
      <c r="F238" s="85"/>
      <c r="G238" s="86"/>
      <c r="H238" s="86"/>
      <c r="I238" s="86"/>
    </row>
    <row r="239" spans="2:9" x14ac:dyDescent="0.25">
      <c r="B239" s="85"/>
      <c r="C239" s="85"/>
      <c r="D239" s="85"/>
      <c r="E239" s="85"/>
      <c r="F239" s="85"/>
      <c r="G239" s="86"/>
      <c r="H239" s="86"/>
      <c r="I239" s="86"/>
    </row>
    <row r="240" spans="2:9" x14ac:dyDescent="0.25">
      <c r="B240" s="85"/>
      <c r="C240" s="85"/>
      <c r="D240" s="85"/>
      <c r="E240" s="85"/>
      <c r="F240" s="85"/>
      <c r="G240" s="86"/>
      <c r="H240" s="86"/>
      <c r="I240" s="86"/>
    </row>
    <row r="241" spans="2:9" x14ac:dyDescent="0.25">
      <c r="B241" s="85"/>
      <c r="C241" s="85"/>
      <c r="D241" s="85"/>
      <c r="E241" s="85"/>
      <c r="F241" s="85"/>
      <c r="G241" s="86"/>
      <c r="H241" s="86"/>
      <c r="I241" s="86"/>
    </row>
    <row r="242" spans="2:9" x14ac:dyDescent="0.25">
      <c r="B242" s="85"/>
      <c r="C242" s="85"/>
      <c r="D242" s="85"/>
      <c r="E242" s="85"/>
      <c r="F242" s="85"/>
      <c r="G242" s="86"/>
      <c r="H242" s="86"/>
      <c r="I242" s="86"/>
    </row>
    <row r="243" spans="2:9" x14ac:dyDescent="0.25">
      <c r="B243" s="85"/>
      <c r="C243" s="85"/>
      <c r="D243" s="85"/>
      <c r="E243" s="85"/>
      <c r="F243" s="85"/>
      <c r="G243" s="86"/>
      <c r="H243" s="86"/>
      <c r="I243" s="86"/>
    </row>
    <row r="244" spans="2:9" x14ac:dyDescent="0.25">
      <c r="B244" s="85"/>
      <c r="C244" s="85"/>
      <c r="D244" s="85"/>
      <c r="E244" s="85"/>
      <c r="F244" s="85"/>
      <c r="G244" s="86"/>
      <c r="H244" s="86"/>
      <c r="I244" s="86"/>
    </row>
    <row r="245" spans="2:9" x14ac:dyDescent="0.25">
      <c r="B245" s="85"/>
      <c r="C245" s="85"/>
      <c r="D245" s="85"/>
      <c r="E245" s="85"/>
      <c r="F245" s="85"/>
      <c r="G245" s="86"/>
      <c r="H245" s="86"/>
      <c r="I245" s="86"/>
    </row>
    <row r="246" spans="2:9" x14ac:dyDescent="0.25">
      <c r="B246" s="85"/>
      <c r="C246" s="85"/>
      <c r="D246" s="85"/>
      <c r="E246" s="85"/>
      <c r="F246" s="85"/>
      <c r="G246" s="86"/>
      <c r="H246" s="86"/>
      <c r="I246" s="86"/>
    </row>
    <row r="247" spans="2:9" x14ac:dyDescent="0.25">
      <c r="B247" s="85"/>
      <c r="C247" s="85"/>
      <c r="D247" s="85"/>
      <c r="E247" s="85"/>
      <c r="F247" s="85"/>
      <c r="G247" s="86"/>
      <c r="H247" s="86"/>
      <c r="I247" s="86"/>
    </row>
    <row r="248" spans="2:9" x14ac:dyDescent="0.25">
      <c r="B248" s="85"/>
      <c r="C248" s="85"/>
      <c r="D248" s="85"/>
      <c r="E248" s="85"/>
      <c r="F248" s="85"/>
      <c r="G248" s="86"/>
      <c r="H248" s="86"/>
      <c r="I248" s="86"/>
    </row>
    <row r="249" spans="2:9" x14ac:dyDescent="0.25">
      <c r="B249" s="85"/>
      <c r="C249" s="85"/>
      <c r="D249" s="85"/>
      <c r="E249" s="85"/>
      <c r="F249" s="85"/>
      <c r="G249" s="86"/>
      <c r="H249" s="86"/>
      <c r="I249" s="86"/>
    </row>
    <row r="250" spans="2:9" x14ac:dyDescent="0.25">
      <c r="B250" s="85"/>
      <c r="C250" s="85"/>
      <c r="D250" s="85"/>
      <c r="E250" s="85"/>
      <c r="F250" s="85"/>
      <c r="G250" s="86"/>
      <c r="H250" s="86"/>
      <c r="I250" s="86"/>
    </row>
    <row r="251" spans="2:9" x14ac:dyDescent="0.25">
      <c r="B251" s="85"/>
      <c r="C251" s="85"/>
      <c r="D251" s="85"/>
      <c r="E251" s="85"/>
      <c r="F251" s="85"/>
      <c r="G251" s="86"/>
      <c r="H251" s="86"/>
      <c r="I251" s="86"/>
    </row>
    <row r="252" spans="2:9" x14ac:dyDescent="0.25">
      <c r="B252" s="85"/>
      <c r="C252" s="85"/>
      <c r="D252" s="85"/>
      <c r="E252" s="85"/>
      <c r="F252" s="85"/>
      <c r="G252" s="86"/>
      <c r="H252" s="86"/>
      <c r="I252" s="86"/>
    </row>
    <row r="253" spans="2:9" x14ac:dyDescent="0.25">
      <c r="B253" s="85"/>
      <c r="C253" s="85"/>
      <c r="D253" s="85"/>
      <c r="E253" s="85"/>
      <c r="F253" s="85"/>
      <c r="G253" s="86"/>
      <c r="H253" s="86"/>
      <c r="I253" s="86"/>
    </row>
    <row r="254" spans="2:9" x14ac:dyDescent="0.25">
      <c r="B254" s="85"/>
      <c r="C254" s="85"/>
      <c r="D254" s="85"/>
      <c r="E254" s="85"/>
      <c r="F254" s="85"/>
      <c r="G254" s="86"/>
      <c r="H254" s="86"/>
      <c r="I254" s="86"/>
    </row>
    <row r="255" spans="2:9" x14ac:dyDescent="0.25">
      <c r="B255" s="85"/>
      <c r="C255" s="85"/>
      <c r="D255" s="85"/>
      <c r="E255" s="85"/>
      <c r="F255" s="85"/>
      <c r="G255" s="86"/>
      <c r="H255" s="86"/>
      <c r="I255" s="86"/>
    </row>
    <row r="256" spans="2:9" x14ac:dyDescent="0.25">
      <c r="B256" s="85"/>
      <c r="C256" s="85"/>
      <c r="D256" s="85"/>
      <c r="E256" s="85"/>
      <c r="F256" s="85"/>
      <c r="G256" s="86"/>
      <c r="H256" s="86"/>
      <c r="I256" s="86"/>
    </row>
    <row r="257" spans="2:9" x14ac:dyDescent="0.25">
      <c r="B257" s="85"/>
      <c r="C257" s="85"/>
      <c r="D257" s="85"/>
      <c r="E257" s="85"/>
      <c r="F257" s="85"/>
      <c r="G257" s="86"/>
      <c r="H257" s="86"/>
      <c r="I257" s="86"/>
    </row>
    <row r="258" spans="2:9" x14ac:dyDescent="0.25">
      <c r="B258" s="85"/>
      <c r="C258" s="85"/>
      <c r="D258" s="85"/>
      <c r="E258" s="85"/>
      <c r="F258" s="85"/>
      <c r="G258" s="86"/>
      <c r="H258" s="86"/>
      <c r="I258" s="86"/>
    </row>
    <row r="259" spans="2:9" x14ac:dyDescent="0.25">
      <c r="B259" s="85"/>
      <c r="C259" s="85"/>
      <c r="D259" s="85"/>
      <c r="E259" s="85"/>
      <c r="F259" s="85"/>
      <c r="G259" s="86"/>
      <c r="H259" s="86"/>
      <c r="I259" s="86"/>
    </row>
    <row r="260" spans="2:9" x14ac:dyDescent="0.25">
      <c r="B260" s="85"/>
      <c r="C260" s="85"/>
      <c r="D260" s="85"/>
      <c r="E260" s="85"/>
      <c r="F260" s="85"/>
      <c r="G260" s="86"/>
      <c r="H260" s="86"/>
      <c r="I260" s="86"/>
    </row>
    <row r="261" spans="2:9" x14ac:dyDescent="0.25">
      <c r="B261" s="85"/>
      <c r="C261" s="85"/>
      <c r="D261" s="85"/>
      <c r="E261" s="85"/>
      <c r="F261" s="85"/>
      <c r="G261" s="86"/>
      <c r="H261" s="86"/>
      <c r="I261" s="86"/>
    </row>
    <row r="262" spans="2:9" x14ac:dyDescent="0.25">
      <c r="B262" s="85"/>
      <c r="C262" s="85"/>
      <c r="D262" s="85"/>
      <c r="E262" s="85"/>
      <c r="F262" s="85"/>
      <c r="G262" s="86"/>
      <c r="H262" s="86"/>
      <c r="I262" s="86"/>
    </row>
    <row r="263" spans="2:9" x14ac:dyDescent="0.25">
      <c r="B263" s="85"/>
      <c r="C263" s="85"/>
      <c r="D263" s="85"/>
      <c r="E263" s="85"/>
      <c r="F263" s="85"/>
      <c r="G263" s="86"/>
      <c r="H263" s="86"/>
      <c r="I263" s="86"/>
    </row>
    <row r="264" spans="2:9" x14ac:dyDescent="0.25">
      <c r="B264" s="85"/>
      <c r="C264" s="85"/>
      <c r="D264" s="85"/>
      <c r="E264" s="85"/>
      <c r="F264" s="85"/>
      <c r="G264" s="86"/>
      <c r="H264" s="86"/>
      <c r="I264" s="86"/>
    </row>
    <row r="265" spans="2:9" x14ac:dyDescent="0.25">
      <c r="B265" s="85"/>
      <c r="C265" s="85"/>
      <c r="D265" s="85"/>
      <c r="E265" s="85"/>
      <c r="F265" s="85"/>
      <c r="G265" s="86"/>
      <c r="H265" s="86"/>
      <c r="I265" s="86"/>
    </row>
    <row r="266" spans="2:9" x14ac:dyDescent="0.25">
      <c r="B266" s="85"/>
      <c r="C266" s="85"/>
      <c r="D266" s="85"/>
      <c r="E266" s="85"/>
      <c r="F266" s="85"/>
      <c r="G266" s="86"/>
      <c r="H266" s="86"/>
      <c r="I266" s="86"/>
    </row>
    <row r="267" spans="2:9" x14ac:dyDescent="0.25">
      <c r="B267" s="85"/>
      <c r="C267" s="85"/>
      <c r="D267" s="85"/>
      <c r="E267" s="85"/>
      <c r="F267" s="85"/>
      <c r="G267" s="86"/>
      <c r="H267" s="86"/>
      <c r="I267" s="86"/>
    </row>
    <row r="268" spans="2:9" x14ac:dyDescent="0.25">
      <c r="B268" s="85"/>
      <c r="C268" s="85"/>
      <c r="D268" s="85"/>
      <c r="E268" s="85"/>
      <c r="F268" s="85"/>
      <c r="G268" s="86"/>
      <c r="H268" s="86"/>
      <c r="I268" s="86"/>
    </row>
    <row r="269" spans="2:9" x14ac:dyDescent="0.25">
      <c r="B269" s="85"/>
      <c r="C269" s="85"/>
      <c r="D269" s="85"/>
      <c r="E269" s="85"/>
      <c r="F269" s="85"/>
      <c r="G269" s="86"/>
      <c r="H269" s="86"/>
      <c r="I269" s="86"/>
    </row>
    <row r="270" spans="2:9" x14ac:dyDescent="0.25">
      <c r="B270" s="85"/>
      <c r="C270" s="85"/>
      <c r="D270" s="85"/>
      <c r="E270" s="85"/>
      <c r="F270" s="85"/>
      <c r="G270" s="86"/>
      <c r="H270" s="86"/>
      <c r="I270" s="86"/>
    </row>
    <row r="271" spans="2:9" x14ac:dyDescent="0.25">
      <c r="B271" s="85"/>
      <c r="C271" s="85"/>
      <c r="D271" s="85"/>
      <c r="E271" s="85"/>
      <c r="F271" s="85"/>
      <c r="G271" s="86"/>
      <c r="H271" s="86"/>
      <c r="I271" s="86"/>
    </row>
    <row r="272" spans="2:9" x14ac:dyDescent="0.25">
      <c r="B272" s="85"/>
      <c r="C272" s="85"/>
      <c r="D272" s="85"/>
      <c r="E272" s="85"/>
      <c r="F272" s="85"/>
      <c r="G272" s="86"/>
      <c r="H272" s="86"/>
      <c r="I272" s="86"/>
    </row>
    <row r="273" spans="2:9" x14ac:dyDescent="0.25">
      <c r="B273" s="85"/>
      <c r="C273" s="85"/>
      <c r="D273" s="85"/>
      <c r="E273" s="85"/>
      <c r="F273" s="85"/>
      <c r="G273" s="86"/>
      <c r="H273" s="86"/>
      <c r="I273" s="86"/>
    </row>
    <row r="274" spans="2:9" x14ac:dyDescent="0.25">
      <c r="B274" s="85"/>
      <c r="C274" s="85"/>
      <c r="D274" s="85"/>
      <c r="E274" s="85"/>
      <c r="F274" s="85"/>
      <c r="G274" s="86"/>
      <c r="H274" s="86"/>
      <c r="I274" s="86"/>
    </row>
    <row r="275" spans="2:9" x14ac:dyDescent="0.25">
      <c r="B275" s="85"/>
      <c r="C275" s="85"/>
      <c r="D275" s="85"/>
      <c r="E275" s="85"/>
      <c r="F275" s="85"/>
      <c r="G275" s="86"/>
      <c r="H275" s="86"/>
      <c r="I275" s="86"/>
    </row>
    <row r="276" spans="2:9" x14ac:dyDescent="0.25">
      <c r="B276" s="85"/>
      <c r="C276" s="85"/>
      <c r="D276" s="85"/>
      <c r="E276" s="85"/>
      <c r="F276" s="85"/>
      <c r="G276" s="86"/>
      <c r="H276" s="86"/>
      <c r="I276" s="86"/>
    </row>
    <row r="277" spans="2:9" x14ac:dyDescent="0.25">
      <c r="B277" s="85"/>
      <c r="C277" s="85"/>
      <c r="D277" s="85"/>
      <c r="E277" s="85"/>
      <c r="F277" s="85"/>
      <c r="G277" s="86"/>
      <c r="H277" s="86"/>
      <c r="I277" s="86"/>
    </row>
    <row r="278" spans="2:9" x14ac:dyDescent="0.25">
      <c r="B278" s="85"/>
      <c r="C278" s="85"/>
      <c r="D278" s="85"/>
      <c r="E278" s="85"/>
      <c r="F278" s="85"/>
      <c r="G278" s="86"/>
      <c r="H278" s="86"/>
      <c r="I278" s="86"/>
    </row>
    <row r="279" spans="2:9" x14ac:dyDescent="0.25">
      <c r="B279" s="85"/>
      <c r="C279" s="85"/>
      <c r="D279" s="85"/>
      <c r="E279" s="85"/>
      <c r="F279" s="85"/>
      <c r="G279" s="86"/>
      <c r="H279" s="86"/>
      <c r="I279" s="86"/>
    </row>
    <row r="280" spans="2:9" x14ac:dyDescent="0.25">
      <c r="B280" s="85"/>
      <c r="C280" s="85"/>
      <c r="D280" s="85"/>
      <c r="E280" s="85"/>
      <c r="F280" s="85"/>
      <c r="G280" s="86"/>
      <c r="H280" s="86"/>
      <c r="I280" s="86"/>
    </row>
    <row r="281" spans="2:9" x14ac:dyDescent="0.25">
      <c r="B281" s="85"/>
      <c r="C281" s="85"/>
      <c r="D281" s="85"/>
      <c r="E281" s="85"/>
      <c r="F281" s="85"/>
      <c r="G281" s="86"/>
      <c r="H281" s="86"/>
      <c r="I281" s="86"/>
    </row>
    <row r="282" spans="2:9" x14ac:dyDescent="0.25">
      <c r="B282" s="85"/>
      <c r="C282" s="85"/>
      <c r="D282" s="85"/>
      <c r="E282" s="85"/>
      <c r="F282" s="85"/>
      <c r="G282" s="86"/>
      <c r="H282" s="86"/>
      <c r="I282" s="86"/>
    </row>
  </sheetData>
  <sheetProtection formatCells="0" formatRows="0" insertRows="0" selectLockedCells="1"/>
  <mergeCells count="51">
    <mergeCell ref="C47:H47"/>
    <mergeCell ref="C48:H48"/>
    <mergeCell ref="C42:H42"/>
    <mergeCell ref="C43:H43"/>
    <mergeCell ref="C44:H44"/>
    <mergeCell ref="C45:H45"/>
    <mergeCell ref="C46:H46"/>
    <mergeCell ref="C39:H39"/>
    <mergeCell ref="C40:H40"/>
    <mergeCell ref="C41:H41"/>
    <mergeCell ref="B38:E38"/>
    <mergeCell ref="G38:H38"/>
    <mergeCell ref="C24:F24"/>
    <mergeCell ref="C27:F27"/>
    <mergeCell ref="B25:I25"/>
    <mergeCell ref="B36:F37"/>
    <mergeCell ref="H36:H37"/>
    <mergeCell ref="B32:I32"/>
    <mergeCell ref="B33:I33"/>
    <mergeCell ref="B30:B31"/>
    <mergeCell ref="B26:I26"/>
    <mergeCell ref="B28:I28"/>
    <mergeCell ref="B29:I29"/>
    <mergeCell ref="C30:F31"/>
    <mergeCell ref="G31:H31"/>
    <mergeCell ref="B22:I22"/>
    <mergeCell ref="B23:I23"/>
    <mergeCell ref="C18:F18"/>
    <mergeCell ref="B19:I19"/>
    <mergeCell ref="B20:I20"/>
    <mergeCell ref="B16:I16"/>
    <mergeCell ref="B17:I17"/>
    <mergeCell ref="C12:F12"/>
    <mergeCell ref="C15:F15"/>
    <mergeCell ref="C21:F21"/>
    <mergeCell ref="M36:M38"/>
    <mergeCell ref="M2:M3"/>
    <mergeCell ref="B5:I5"/>
    <mergeCell ref="B6:I6"/>
    <mergeCell ref="B8:I8"/>
    <mergeCell ref="B9:I9"/>
    <mergeCell ref="B13:I13"/>
    <mergeCell ref="C7:F7"/>
    <mergeCell ref="C10:F10"/>
    <mergeCell ref="G10:H10"/>
    <mergeCell ref="B2:F3"/>
    <mergeCell ref="G2:G3"/>
    <mergeCell ref="H2:H3"/>
    <mergeCell ref="I2:I3"/>
    <mergeCell ref="C4:F4"/>
    <mergeCell ref="B14:I14"/>
  </mergeCells>
  <conditionalFormatting sqref="G4">
    <cfRule type="expression" dxfId="786" priority="178">
      <formula>I4="x"</formula>
    </cfRule>
    <cfRule type="expression" dxfId="785" priority="179">
      <formula>H4="x"</formula>
    </cfRule>
  </conditionalFormatting>
  <conditionalFormatting sqref="H4">
    <cfRule type="expression" dxfId="784" priority="176">
      <formula>I4="x"</formula>
    </cfRule>
    <cfRule type="expression" dxfId="783" priority="177">
      <formula>G4="x"</formula>
    </cfRule>
  </conditionalFormatting>
  <conditionalFormatting sqref="I4">
    <cfRule type="expression" dxfId="782" priority="174">
      <formula>H4="x"</formula>
    </cfRule>
    <cfRule type="expression" dxfId="781" priority="175">
      <formula>G4="x"</formula>
    </cfRule>
  </conditionalFormatting>
  <conditionalFormatting sqref="G7">
    <cfRule type="expression" dxfId="780" priority="172">
      <formula>I7="x"</formula>
    </cfRule>
    <cfRule type="expression" dxfId="779" priority="173">
      <formula>H7="x"</formula>
    </cfRule>
  </conditionalFormatting>
  <conditionalFormatting sqref="H7">
    <cfRule type="expression" dxfId="778" priority="170">
      <formula>I7="x"</formula>
    </cfRule>
    <cfRule type="expression" dxfId="777" priority="171">
      <formula>G7="x"</formula>
    </cfRule>
  </conditionalFormatting>
  <conditionalFormatting sqref="I7">
    <cfRule type="expression" dxfId="776" priority="168">
      <formula>H7="x"</formula>
    </cfRule>
    <cfRule type="expression" dxfId="775" priority="169">
      <formula>G7="x"</formula>
    </cfRule>
  </conditionalFormatting>
  <conditionalFormatting sqref="G37">
    <cfRule type="expression" dxfId="774" priority="107">
      <formula>I37="x"</formula>
    </cfRule>
  </conditionalFormatting>
  <conditionalFormatting sqref="I37">
    <cfRule type="expression" dxfId="773" priority="106">
      <formula>G37="x"</formula>
    </cfRule>
  </conditionalFormatting>
  <conditionalFormatting sqref="B39">
    <cfRule type="expression" dxfId="772" priority="103">
      <formula>I4="X"</formula>
    </cfRule>
    <cfRule type="expression" dxfId="771" priority="104">
      <formula>H4="X"</formula>
    </cfRule>
    <cfRule type="expression" dxfId="770" priority="105">
      <formula>G4="X"</formula>
    </cfRule>
  </conditionalFormatting>
  <conditionalFormatting sqref="B42">
    <cfRule type="expression" dxfId="769" priority="97">
      <formula>I12="X"</formula>
    </cfRule>
    <cfRule type="expression" dxfId="768" priority="98">
      <formula>H12="X"</formula>
    </cfRule>
    <cfRule type="expression" dxfId="767" priority="99">
      <formula>G12="X"</formula>
    </cfRule>
  </conditionalFormatting>
  <conditionalFormatting sqref="B43">
    <cfRule type="expression" dxfId="766" priority="94">
      <formula>I15="X"</formula>
    </cfRule>
    <cfRule type="expression" dxfId="765" priority="95">
      <formula>H15="X"</formula>
    </cfRule>
    <cfRule type="expression" dxfId="764" priority="96">
      <formula>G15="X"</formula>
    </cfRule>
  </conditionalFormatting>
  <conditionalFormatting sqref="B44">
    <cfRule type="expression" dxfId="763" priority="91">
      <formula>I18="X"</formula>
    </cfRule>
    <cfRule type="expression" dxfId="762" priority="92">
      <formula>H18="X"</formula>
    </cfRule>
    <cfRule type="expression" dxfId="761" priority="93">
      <formula>G18="X"</formula>
    </cfRule>
  </conditionalFormatting>
  <conditionalFormatting sqref="B45">
    <cfRule type="expression" dxfId="760" priority="88">
      <formula>I21="X"</formula>
    </cfRule>
    <cfRule type="expression" dxfId="759" priority="89">
      <formula>H21="X"</formula>
    </cfRule>
    <cfRule type="expression" dxfId="758" priority="90">
      <formula>G21="X"</formula>
    </cfRule>
  </conditionalFormatting>
  <conditionalFormatting sqref="B46">
    <cfRule type="expression" dxfId="757" priority="85">
      <formula>I24="X"</formula>
    </cfRule>
    <cfRule type="expression" dxfId="756" priority="86">
      <formula>H24="X"</formula>
    </cfRule>
    <cfRule type="expression" dxfId="755" priority="87">
      <formula>G24="X"</formula>
    </cfRule>
  </conditionalFormatting>
  <conditionalFormatting sqref="B47">
    <cfRule type="expression" dxfId="754" priority="82">
      <formula>I27="X"</formula>
    </cfRule>
    <cfRule type="expression" dxfId="753" priority="83">
      <formula>H27="X"</formula>
    </cfRule>
    <cfRule type="expression" dxfId="752" priority="84">
      <formula>G27="X"</formula>
    </cfRule>
  </conditionalFormatting>
  <conditionalFormatting sqref="B48">
    <cfRule type="expression" dxfId="751" priority="1">
      <formula>I32="x"</formula>
    </cfRule>
    <cfRule type="expression" dxfId="750" priority="79">
      <formula>I30="X"</formula>
    </cfRule>
    <cfRule type="expression" dxfId="749" priority="80">
      <formula>H30="X"</formula>
    </cfRule>
    <cfRule type="expression" dxfId="748" priority="81">
      <formula>G30="X"</formula>
    </cfRule>
  </conditionalFormatting>
  <conditionalFormatting sqref="G12">
    <cfRule type="expression" dxfId="747" priority="61">
      <formula>I$10="x"</formula>
    </cfRule>
    <cfRule type="expression" dxfId="746" priority="66">
      <formula>I12="x"</formula>
    </cfRule>
    <cfRule type="expression" dxfId="745" priority="67">
      <formula>H12="x"</formula>
    </cfRule>
  </conditionalFormatting>
  <conditionalFormatting sqref="H12">
    <cfRule type="expression" dxfId="744" priority="60">
      <formula>I$10="x"</formula>
    </cfRule>
    <cfRule type="expression" dxfId="743" priority="64">
      <formula>I12="x"</formula>
    </cfRule>
    <cfRule type="expression" dxfId="742" priority="65">
      <formula>G12="x"</formula>
    </cfRule>
  </conditionalFormatting>
  <conditionalFormatting sqref="I12">
    <cfRule type="expression" dxfId="741" priority="59">
      <formula>I$10="x"</formula>
    </cfRule>
    <cfRule type="expression" dxfId="740" priority="62">
      <formula>H12="x"</formula>
    </cfRule>
    <cfRule type="expression" dxfId="739" priority="63">
      <formula>G12="x"</formula>
    </cfRule>
  </conditionalFormatting>
  <conditionalFormatting sqref="G15">
    <cfRule type="expression" dxfId="738" priority="52">
      <formula>I$10="x"</formula>
    </cfRule>
    <cfRule type="expression" dxfId="737" priority="57">
      <formula>I15="x"</formula>
    </cfRule>
    <cfRule type="expression" dxfId="736" priority="58">
      <formula>H15="x"</formula>
    </cfRule>
  </conditionalFormatting>
  <conditionalFormatting sqref="H15">
    <cfRule type="expression" dxfId="735" priority="51">
      <formula>I$10="x"</formula>
    </cfRule>
    <cfRule type="expression" dxfId="734" priority="55">
      <formula>I15="x"</formula>
    </cfRule>
    <cfRule type="expression" dxfId="733" priority="56">
      <formula>G15="x"</formula>
    </cfRule>
  </conditionalFormatting>
  <conditionalFormatting sqref="I15">
    <cfRule type="expression" dxfId="732" priority="50">
      <formula>I$10="x"</formula>
    </cfRule>
    <cfRule type="expression" dxfId="731" priority="53">
      <formula>H15="x"</formula>
    </cfRule>
    <cfRule type="expression" dxfId="730" priority="54">
      <formula>G15="x"</formula>
    </cfRule>
  </conditionalFormatting>
  <conditionalFormatting sqref="G18">
    <cfRule type="expression" dxfId="729" priority="43">
      <formula>I$10="x"</formula>
    </cfRule>
    <cfRule type="expression" dxfId="728" priority="48">
      <formula>I18="x"</formula>
    </cfRule>
    <cfRule type="expression" dxfId="727" priority="49">
      <formula>H18="x"</formula>
    </cfRule>
  </conditionalFormatting>
  <conditionalFormatting sqref="H18">
    <cfRule type="expression" dxfId="726" priority="42">
      <formula>I$10="x"</formula>
    </cfRule>
    <cfRule type="expression" dxfId="725" priority="46">
      <formula>I18="x"</formula>
    </cfRule>
    <cfRule type="expression" dxfId="724" priority="47">
      <formula>G18="x"</formula>
    </cfRule>
  </conditionalFormatting>
  <conditionalFormatting sqref="I18">
    <cfRule type="expression" dxfId="723" priority="41">
      <formula>I$10="x"</formula>
    </cfRule>
    <cfRule type="expression" dxfId="722" priority="44">
      <formula>H18="x"</formula>
    </cfRule>
    <cfRule type="expression" dxfId="721" priority="45">
      <formula>G18="x"</formula>
    </cfRule>
  </conditionalFormatting>
  <conditionalFormatting sqref="G21">
    <cfRule type="expression" dxfId="720" priority="34">
      <formula>I$10="x"</formula>
    </cfRule>
    <cfRule type="expression" dxfId="719" priority="39">
      <formula>I21="x"</formula>
    </cfRule>
    <cfRule type="expression" dxfId="718" priority="40">
      <formula>H21="x"</formula>
    </cfRule>
  </conditionalFormatting>
  <conditionalFormatting sqref="H21">
    <cfRule type="expression" dxfId="717" priority="33">
      <formula>I$10="x"</formula>
    </cfRule>
    <cfRule type="expression" dxfId="716" priority="37">
      <formula>I21="x"</formula>
    </cfRule>
    <cfRule type="expression" dxfId="715" priority="38">
      <formula>G21="x"</formula>
    </cfRule>
  </conditionalFormatting>
  <conditionalFormatting sqref="I21">
    <cfRule type="expression" dxfId="714" priority="32">
      <formula>I$10="x"</formula>
    </cfRule>
    <cfRule type="expression" dxfId="713" priority="35">
      <formula>H21="x"</formula>
    </cfRule>
    <cfRule type="expression" dxfId="712" priority="36">
      <formula>G21="x"</formula>
    </cfRule>
  </conditionalFormatting>
  <conditionalFormatting sqref="G24">
    <cfRule type="expression" dxfId="711" priority="25">
      <formula>I$10="x"</formula>
    </cfRule>
    <cfRule type="expression" dxfId="710" priority="30">
      <formula>I24="x"</formula>
    </cfRule>
    <cfRule type="expression" dxfId="709" priority="31">
      <formula>H24="x"</formula>
    </cfRule>
  </conditionalFormatting>
  <conditionalFormatting sqref="H24">
    <cfRule type="expression" dxfId="708" priority="24">
      <formula>I$10="x"</formula>
    </cfRule>
    <cfRule type="expression" dxfId="707" priority="28">
      <formula>I24="x"</formula>
    </cfRule>
    <cfRule type="expression" dxfId="706" priority="29">
      <formula>G24="x"</formula>
    </cfRule>
  </conditionalFormatting>
  <conditionalFormatting sqref="I24">
    <cfRule type="expression" dxfId="705" priority="23">
      <formula>I$10="x"</formula>
    </cfRule>
    <cfRule type="expression" dxfId="704" priority="26">
      <formula>H24="x"</formula>
    </cfRule>
    <cfRule type="expression" dxfId="703" priority="27">
      <formula>G24="x"</formula>
    </cfRule>
  </conditionalFormatting>
  <conditionalFormatting sqref="G27">
    <cfRule type="expression" dxfId="702" priority="16">
      <formula>I$10="x"</formula>
    </cfRule>
    <cfRule type="expression" dxfId="701" priority="21">
      <formula>I27="x"</formula>
    </cfRule>
    <cfRule type="expression" dxfId="700" priority="22">
      <formula>H27="x"</formula>
    </cfRule>
  </conditionalFormatting>
  <conditionalFormatting sqref="H27">
    <cfRule type="expression" dxfId="699" priority="15">
      <formula>I$10="x"</formula>
    </cfRule>
    <cfRule type="expression" dxfId="698" priority="19">
      <formula>I27="x"</formula>
    </cfRule>
    <cfRule type="expression" dxfId="697" priority="20">
      <formula>G27="x"</formula>
    </cfRule>
  </conditionalFormatting>
  <conditionalFormatting sqref="I27">
    <cfRule type="expression" dxfId="696" priority="14">
      <formula>I$10="x"</formula>
    </cfRule>
    <cfRule type="expression" dxfId="695" priority="17">
      <formula>H27="x"</formula>
    </cfRule>
    <cfRule type="expression" dxfId="694" priority="18">
      <formula>G27="x"</formula>
    </cfRule>
  </conditionalFormatting>
  <conditionalFormatting sqref="H30">
    <cfRule type="expression" dxfId="693" priority="3">
      <formula>I$10="x"</formula>
    </cfRule>
    <cfRule type="expression" dxfId="692" priority="6">
      <formula>I32="x"</formula>
    </cfRule>
    <cfRule type="expression" dxfId="691" priority="10">
      <formula>I30="x"</formula>
    </cfRule>
    <cfRule type="expression" dxfId="690" priority="11">
      <formula>G30="x"</formula>
    </cfRule>
  </conditionalFormatting>
  <conditionalFormatting sqref="I30:I31">
    <cfRule type="expression" dxfId="689" priority="2">
      <formula>I$10="x"</formula>
    </cfRule>
    <cfRule type="expression" dxfId="688" priority="5">
      <formula>I32="x"</formula>
    </cfRule>
    <cfRule type="expression" dxfId="687" priority="8">
      <formula>H30="x"</formula>
    </cfRule>
    <cfRule type="expression" dxfId="686" priority="9">
      <formula>G30="x"</formula>
    </cfRule>
  </conditionalFormatting>
  <conditionalFormatting sqref="G30:G31">
    <cfRule type="expression" dxfId="685" priority="4">
      <formula>I$10="x"</formula>
    </cfRule>
    <cfRule type="expression" dxfId="684" priority="7">
      <formula>I32="X"</formula>
    </cfRule>
    <cfRule type="expression" dxfId="683" priority="12">
      <formula>I30="X"</formula>
    </cfRule>
    <cfRule type="expression" dxfId="682" priority="13">
      <formula>H30="X"</formula>
    </cfRule>
  </conditionalFormatting>
  <conditionalFormatting sqref="B40">
    <cfRule type="expression" dxfId="681" priority="100">
      <formula>I7="X"</formula>
    </cfRule>
    <cfRule type="expression" dxfId="680" priority="101">
      <formula>H7="X"</formula>
    </cfRule>
    <cfRule type="expression" dxfId="679" priority="102">
      <formula>G7="X"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rowBreaks count="1" manualBreakCount="1">
    <brk id="6" max="16383" man="1"/>
  </rowBreaks>
  <extLst>
    <ext xmlns:x14="http://schemas.microsoft.com/office/spreadsheetml/2009/9/main" uri="{78C0D931-6437-407d-A8EE-F0AAD7539E65}">
      <x14:conditionalFormattings>
        <x14:conditionalFormatting xmlns:xm="http://schemas.microsoft.com/office/excel/2006/main">
          <x14:cfRule type="expression" priority="68" id="{CEE24B30-7422-4B62-B381-8CFEA274DD06}">
            <xm:f>A2_Stromausfall!H10="x"</xm:f>
            <x14:dxf>
              <fill>
                <patternFill>
                  <bgColor theme="0"/>
                </patternFill>
              </fill>
            </x14:dxf>
          </x14:cfRule>
          <x14:cfRule type="expression" priority="69" id="{2D8D4B7F-6DC6-4FBC-82B3-A4CD8EBEBF45}">
            <xm:f>A2_Stromausfall!G10="x"</xm:f>
            <x14:dxf>
              <fill>
                <patternFill>
                  <bgColor theme="0"/>
                </patternFill>
              </fill>
            </x14:dxf>
          </x14:cfRule>
          <xm:sqref>I10:I11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I37 G37 H30 G7:I7 G4:I4 I10:I12 G12:H12 I15 G15:H15 I18 G18:H18 I21 G21:H21 I24 G24:H24 I27 G27:H27 G30:G31 I30:I31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E6BE"/>
  </sheetPr>
  <dimension ref="A1:AC83"/>
  <sheetViews>
    <sheetView zoomScaleNormal="100" workbookViewId="0">
      <selection activeCell="S26" sqref="S26"/>
    </sheetView>
  </sheetViews>
  <sheetFormatPr baseColWidth="10" defaultColWidth="11.42578125" defaultRowHeight="15" x14ac:dyDescent="0.25"/>
  <cols>
    <col min="1" max="1" width="3.42578125" style="66" customWidth="1"/>
    <col min="2" max="2" width="25" style="84" customWidth="1"/>
    <col min="3" max="10" width="8.7109375" style="100" customWidth="1"/>
    <col min="11" max="11" width="25" style="84" customWidth="1"/>
    <col min="12" max="12" width="2.42578125" style="66" customWidth="1"/>
    <col min="13" max="29" width="11.42578125" style="66"/>
    <col min="30" max="16384" width="11.42578125" style="84"/>
  </cols>
  <sheetData>
    <row r="1" spans="1:29" s="66" customFormat="1" ht="12.75" customHeight="1" x14ac:dyDescent="0.25">
      <c r="C1" s="86"/>
      <c r="D1" s="86"/>
      <c r="E1" s="86"/>
      <c r="F1" s="86"/>
      <c r="G1" s="86"/>
      <c r="H1" s="86"/>
      <c r="I1" s="86"/>
      <c r="J1" s="86"/>
    </row>
    <row r="2" spans="1:29" ht="42" customHeight="1" thickBot="1" x14ac:dyDescent="0.3">
      <c r="B2" s="381" t="s">
        <v>463</v>
      </c>
      <c r="C2" s="382"/>
      <c r="D2" s="382"/>
      <c r="E2" s="382"/>
      <c r="F2" s="382"/>
      <c r="G2" s="382"/>
      <c r="H2" s="382"/>
      <c r="I2" s="382"/>
      <c r="J2" s="382"/>
      <c r="K2" s="383"/>
    </row>
    <row r="3" spans="1:29" ht="25.5" customHeight="1" thickBot="1" x14ac:dyDescent="0.3">
      <c r="B3" s="384" t="s">
        <v>201</v>
      </c>
      <c r="C3" s="422"/>
      <c r="D3" s="422"/>
      <c r="E3" s="422"/>
      <c r="F3" s="422"/>
      <c r="G3" s="422"/>
      <c r="H3" s="422"/>
      <c r="I3" s="422"/>
      <c r="J3" s="422"/>
      <c r="K3" s="423"/>
    </row>
    <row r="4" spans="1:29" ht="25.5" customHeight="1" thickBot="1" x14ac:dyDescent="0.3">
      <c r="B4" s="387" t="s">
        <v>190</v>
      </c>
      <c r="C4" s="424" t="s">
        <v>245</v>
      </c>
      <c r="D4" s="425"/>
      <c r="E4" s="426" t="s">
        <v>413</v>
      </c>
      <c r="F4" s="427"/>
      <c r="G4" s="427"/>
      <c r="H4" s="427"/>
      <c r="I4" s="427"/>
      <c r="J4" s="428"/>
      <c r="K4" s="429" t="s">
        <v>197</v>
      </c>
    </row>
    <row r="5" spans="1:29" ht="68.25" customHeight="1" thickBot="1" x14ac:dyDescent="0.3">
      <c r="B5" s="388"/>
      <c r="C5" s="390"/>
      <c r="D5" s="391"/>
      <c r="E5" s="431" t="s">
        <v>246</v>
      </c>
      <c r="F5" s="432"/>
      <c r="G5" s="431" t="s">
        <v>247</v>
      </c>
      <c r="H5" s="433"/>
      <c r="I5" s="434" t="s">
        <v>664</v>
      </c>
      <c r="J5" s="432"/>
      <c r="K5" s="407"/>
    </row>
    <row r="6" spans="1:29" ht="14.25" customHeight="1" thickBot="1" x14ac:dyDescent="0.3">
      <c r="B6" s="389"/>
      <c r="C6" s="44" t="s">
        <v>192</v>
      </c>
      <c r="D6" s="45" t="s">
        <v>193</v>
      </c>
      <c r="E6" s="44" t="s">
        <v>192</v>
      </c>
      <c r="F6" s="45" t="s">
        <v>193</v>
      </c>
      <c r="G6" s="44" t="s">
        <v>192</v>
      </c>
      <c r="H6" s="45" t="s">
        <v>193</v>
      </c>
      <c r="I6" s="44" t="s">
        <v>192</v>
      </c>
      <c r="J6" s="45" t="s">
        <v>193</v>
      </c>
      <c r="K6" s="430"/>
    </row>
    <row r="7" spans="1:29" s="26" customFormat="1" ht="24" x14ac:dyDescent="0.25">
      <c r="A7" s="30"/>
      <c r="B7" s="187" t="s">
        <v>397</v>
      </c>
      <c r="C7" s="152"/>
      <c r="D7" s="153" t="s">
        <v>239</v>
      </c>
      <c r="E7" s="188"/>
      <c r="F7" s="189" t="s">
        <v>239</v>
      </c>
      <c r="G7" s="188"/>
      <c r="H7" s="189" t="s">
        <v>239</v>
      </c>
      <c r="I7" s="190"/>
      <c r="J7" s="189" t="s">
        <v>239</v>
      </c>
      <c r="K7" s="191" t="s">
        <v>414</v>
      </c>
      <c r="L7" s="30"/>
      <c r="M7" s="30"/>
      <c r="N7" s="30"/>
      <c r="O7" s="30"/>
      <c r="P7" s="30"/>
      <c r="Q7" s="30"/>
      <c r="R7" s="30"/>
      <c r="S7" s="30"/>
      <c r="T7" s="30"/>
      <c r="U7" s="30"/>
      <c r="V7" s="30"/>
      <c r="W7" s="30"/>
      <c r="X7" s="30"/>
      <c r="Y7" s="30"/>
      <c r="Z7" s="30"/>
      <c r="AA7" s="30"/>
      <c r="AB7" s="30"/>
      <c r="AC7" s="30"/>
    </row>
    <row r="8" spans="1:29" s="26" customFormat="1" ht="18.95" customHeight="1" x14ac:dyDescent="0.25">
      <c r="A8" s="30"/>
      <c r="B8" s="192" t="s">
        <v>400</v>
      </c>
      <c r="C8" s="160"/>
      <c r="D8" s="161" t="s">
        <v>239</v>
      </c>
      <c r="E8" s="193"/>
      <c r="F8" s="194" t="s">
        <v>239</v>
      </c>
      <c r="G8" s="193"/>
      <c r="H8" s="194" t="s">
        <v>239</v>
      </c>
      <c r="I8" s="195"/>
      <c r="J8" s="194" t="s">
        <v>239</v>
      </c>
      <c r="K8" s="196" t="s">
        <v>415</v>
      </c>
      <c r="L8" s="30"/>
      <c r="M8" s="30"/>
      <c r="N8" s="30"/>
      <c r="O8" s="30"/>
      <c r="P8" s="30"/>
      <c r="Q8" s="30"/>
      <c r="R8" s="30"/>
      <c r="S8" s="30"/>
      <c r="T8" s="30"/>
      <c r="U8" s="30"/>
      <c r="V8" s="30"/>
      <c r="W8" s="30"/>
      <c r="X8" s="30"/>
      <c r="Y8" s="30"/>
      <c r="Z8" s="30"/>
      <c r="AA8" s="30"/>
      <c r="AB8" s="30"/>
      <c r="AC8" s="30"/>
    </row>
    <row r="9" spans="1:29" s="26" customFormat="1" ht="18.95" customHeight="1" x14ac:dyDescent="0.25">
      <c r="A9" s="30"/>
      <c r="B9" s="192" t="s">
        <v>399</v>
      </c>
      <c r="C9" s="160" t="s">
        <v>239</v>
      </c>
      <c r="D9" s="161"/>
      <c r="E9" s="193"/>
      <c r="F9" s="194" t="s">
        <v>239</v>
      </c>
      <c r="G9" s="193"/>
      <c r="H9" s="194" t="s">
        <v>239</v>
      </c>
      <c r="I9" s="195"/>
      <c r="J9" s="194" t="s">
        <v>239</v>
      </c>
      <c r="K9" s="196" t="s">
        <v>415</v>
      </c>
      <c r="L9" s="30"/>
      <c r="M9" s="30"/>
      <c r="N9" s="30"/>
      <c r="O9" s="30"/>
      <c r="P9" s="30"/>
      <c r="Q9" s="30"/>
      <c r="R9" s="30"/>
      <c r="S9" s="30"/>
      <c r="T9" s="30"/>
      <c r="U9" s="30"/>
      <c r="V9" s="30"/>
      <c r="W9" s="30"/>
      <c r="X9" s="30"/>
      <c r="Y9" s="30"/>
      <c r="Z9" s="30"/>
      <c r="AA9" s="30"/>
      <c r="AB9" s="30"/>
      <c r="AC9" s="30"/>
    </row>
    <row r="10" spans="1:29" s="26" customFormat="1" ht="18.95" customHeight="1" x14ac:dyDescent="0.25">
      <c r="A10" s="30"/>
      <c r="B10" s="192" t="s">
        <v>398</v>
      </c>
      <c r="C10" s="160" t="s">
        <v>239</v>
      </c>
      <c r="D10" s="161"/>
      <c r="E10" s="193"/>
      <c r="F10" s="194" t="s">
        <v>239</v>
      </c>
      <c r="G10" s="193"/>
      <c r="H10" s="194" t="s">
        <v>239</v>
      </c>
      <c r="I10" s="195"/>
      <c r="J10" s="194" t="s">
        <v>239</v>
      </c>
      <c r="K10" s="196" t="s">
        <v>415</v>
      </c>
      <c r="L10" s="30"/>
      <c r="M10" s="30"/>
      <c r="N10" s="30"/>
      <c r="O10" s="30"/>
      <c r="P10" s="30"/>
      <c r="Q10" s="30"/>
      <c r="R10" s="30"/>
      <c r="S10" s="30"/>
      <c r="T10" s="30"/>
      <c r="U10" s="30"/>
      <c r="V10" s="30"/>
      <c r="W10" s="30"/>
      <c r="X10" s="30"/>
      <c r="Y10" s="30"/>
      <c r="Z10" s="30"/>
      <c r="AA10" s="30"/>
      <c r="AB10" s="30"/>
      <c r="AC10" s="30"/>
    </row>
    <row r="11" spans="1:29" s="26" customFormat="1" ht="18.95" customHeight="1" x14ac:dyDescent="0.25">
      <c r="A11" s="30"/>
      <c r="B11" s="192" t="s">
        <v>395</v>
      </c>
      <c r="C11" s="160" t="s">
        <v>239</v>
      </c>
      <c r="D11" s="161"/>
      <c r="E11" s="193"/>
      <c r="F11" s="194" t="s">
        <v>239</v>
      </c>
      <c r="G11" s="193"/>
      <c r="H11" s="194" t="s">
        <v>239</v>
      </c>
      <c r="I11" s="195"/>
      <c r="J11" s="194" t="s">
        <v>239</v>
      </c>
      <c r="K11" s="196" t="s">
        <v>415</v>
      </c>
      <c r="L11" s="30"/>
      <c r="M11" s="30"/>
      <c r="N11" s="30"/>
      <c r="O11" s="30"/>
      <c r="P11" s="30"/>
      <c r="Q11" s="30"/>
      <c r="R11" s="30"/>
      <c r="S11" s="30"/>
      <c r="T11" s="30"/>
      <c r="U11" s="30"/>
      <c r="V11" s="30"/>
      <c r="W11" s="30"/>
      <c r="X11" s="30"/>
      <c r="Y11" s="30"/>
      <c r="Z11" s="30"/>
      <c r="AA11" s="30"/>
      <c r="AB11" s="30"/>
      <c r="AC11" s="30"/>
    </row>
    <row r="12" spans="1:29" s="26" customFormat="1" ht="18.95" customHeight="1" x14ac:dyDescent="0.25">
      <c r="A12" s="30"/>
      <c r="B12" s="192" t="s">
        <v>401</v>
      </c>
      <c r="C12" s="160" t="s">
        <v>239</v>
      </c>
      <c r="D12" s="161"/>
      <c r="E12" s="193"/>
      <c r="F12" s="194" t="s">
        <v>239</v>
      </c>
      <c r="G12" s="193"/>
      <c r="H12" s="194" t="s">
        <v>239</v>
      </c>
      <c r="I12" s="195"/>
      <c r="J12" s="194" t="s">
        <v>239</v>
      </c>
      <c r="K12" s="196" t="s">
        <v>415</v>
      </c>
      <c r="L12" s="30"/>
      <c r="M12" s="30"/>
      <c r="N12" s="30"/>
      <c r="O12" s="30"/>
      <c r="P12" s="30"/>
      <c r="Q12" s="30"/>
      <c r="R12" s="30"/>
      <c r="S12" s="30"/>
      <c r="T12" s="30"/>
      <c r="U12" s="30"/>
      <c r="V12" s="30"/>
      <c r="W12" s="30"/>
      <c r="X12" s="30"/>
      <c r="Y12" s="30"/>
      <c r="Z12" s="30"/>
      <c r="AA12" s="30"/>
      <c r="AB12" s="30"/>
      <c r="AC12" s="30"/>
    </row>
    <row r="13" spans="1:29" s="26" customFormat="1" ht="18.95" customHeight="1" x14ac:dyDescent="0.25">
      <c r="A13" s="30"/>
      <c r="B13" s="192" t="s">
        <v>402</v>
      </c>
      <c r="C13" s="160" t="s">
        <v>239</v>
      </c>
      <c r="D13" s="161"/>
      <c r="E13" s="193"/>
      <c r="F13" s="194" t="s">
        <v>239</v>
      </c>
      <c r="G13" s="193"/>
      <c r="H13" s="194" t="s">
        <v>239</v>
      </c>
      <c r="I13" s="195"/>
      <c r="J13" s="194" t="s">
        <v>239</v>
      </c>
      <c r="K13" s="196" t="s">
        <v>415</v>
      </c>
      <c r="L13" s="30"/>
      <c r="M13" s="30"/>
      <c r="N13" s="30"/>
      <c r="O13" s="30"/>
      <c r="P13" s="30"/>
      <c r="Q13" s="30"/>
      <c r="R13" s="30"/>
      <c r="S13" s="30"/>
      <c r="T13" s="30"/>
      <c r="U13" s="30"/>
      <c r="V13" s="30"/>
      <c r="W13" s="30"/>
      <c r="X13" s="30"/>
      <c r="Y13" s="30"/>
      <c r="Z13" s="30"/>
      <c r="AA13" s="30"/>
      <c r="AB13" s="30"/>
      <c r="AC13" s="30"/>
    </row>
    <row r="14" spans="1:29" s="26" customFormat="1" ht="18.95" customHeight="1" x14ac:dyDescent="0.25">
      <c r="A14" s="30"/>
      <c r="B14" s="192" t="s">
        <v>408</v>
      </c>
      <c r="C14" s="160" t="s">
        <v>239</v>
      </c>
      <c r="D14" s="161"/>
      <c r="E14" s="193"/>
      <c r="F14" s="194" t="s">
        <v>239</v>
      </c>
      <c r="G14" s="193"/>
      <c r="H14" s="194" t="s">
        <v>239</v>
      </c>
      <c r="I14" s="195"/>
      <c r="J14" s="194" t="s">
        <v>239</v>
      </c>
      <c r="K14" s="196" t="s">
        <v>415</v>
      </c>
      <c r="L14" s="30"/>
      <c r="M14" s="30"/>
      <c r="N14" s="30"/>
      <c r="O14" s="30"/>
      <c r="P14" s="30"/>
      <c r="Q14" s="30"/>
      <c r="R14" s="30"/>
      <c r="S14" s="30"/>
      <c r="T14" s="30"/>
      <c r="U14" s="30"/>
      <c r="V14" s="30"/>
      <c r="W14" s="30"/>
      <c r="X14" s="30"/>
      <c r="Y14" s="30"/>
      <c r="Z14" s="30"/>
      <c r="AA14" s="30"/>
      <c r="AB14" s="30"/>
      <c r="AC14" s="30"/>
    </row>
    <row r="15" spans="1:29" s="26" customFormat="1" ht="27.6" customHeight="1" x14ac:dyDescent="0.25">
      <c r="A15" s="30"/>
      <c r="B15" s="192" t="s">
        <v>409</v>
      </c>
      <c r="C15" s="160" t="s">
        <v>239</v>
      </c>
      <c r="D15" s="161"/>
      <c r="E15" s="193"/>
      <c r="F15" s="194" t="s">
        <v>239</v>
      </c>
      <c r="G15" s="193"/>
      <c r="H15" s="194" t="s">
        <v>239</v>
      </c>
      <c r="I15" s="195"/>
      <c r="J15" s="194" t="s">
        <v>239</v>
      </c>
      <c r="K15" s="196" t="s">
        <v>415</v>
      </c>
      <c r="L15" s="30"/>
      <c r="M15" s="30"/>
      <c r="N15" s="30"/>
      <c r="O15" s="30"/>
      <c r="P15" s="30"/>
      <c r="Q15" s="30"/>
      <c r="R15" s="30"/>
      <c r="S15" s="30"/>
      <c r="T15" s="30"/>
      <c r="U15" s="30"/>
      <c r="V15" s="30"/>
      <c r="W15" s="30"/>
      <c r="X15" s="30"/>
      <c r="Y15" s="30"/>
      <c r="Z15" s="30"/>
      <c r="AA15" s="30"/>
      <c r="AB15" s="30"/>
      <c r="AC15" s="30"/>
    </row>
    <row r="16" spans="1:29" s="26" customFormat="1" ht="18.95" customHeight="1" x14ac:dyDescent="0.25">
      <c r="A16" s="30"/>
      <c r="B16" s="192" t="s">
        <v>404</v>
      </c>
      <c r="C16" s="160" t="s">
        <v>239</v>
      </c>
      <c r="D16" s="161"/>
      <c r="E16" s="193"/>
      <c r="F16" s="194" t="s">
        <v>239</v>
      </c>
      <c r="G16" s="193"/>
      <c r="H16" s="194" t="s">
        <v>239</v>
      </c>
      <c r="I16" s="195"/>
      <c r="J16" s="194" t="s">
        <v>239</v>
      </c>
      <c r="K16" s="196" t="s">
        <v>415</v>
      </c>
      <c r="L16" s="30"/>
      <c r="M16" s="30"/>
      <c r="N16" s="30"/>
      <c r="O16" s="30"/>
      <c r="P16" s="30"/>
      <c r="Q16" s="30"/>
      <c r="R16" s="30"/>
      <c r="S16" s="30"/>
      <c r="T16" s="30"/>
      <c r="U16" s="30"/>
      <c r="V16" s="30"/>
      <c r="W16" s="30"/>
      <c r="X16" s="30"/>
      <c r="Y16" s="30"/>
      <c r="Z16" s="30"/>
      <c r="AA16" s="30"/>
      <c r="AB16" s="30"/>
      <c r="AC16" s="30"/>
    </row>
    <row r="17" spans="1:29" s="26" customFormat="1" ht="18.95" customHeight="1" x14ac:dyDescent="0.25">
      <c r="A17" s="30"/>
      <c r="B17" s="192" t="s">
        <v>410</v>
      </c>
      <c r="C17" s="160" t="s">
        <v>239</v>
      </c>
      <c r="D17" s="161"/>
      <c r="E17" s="193"/>
      <c r="F17" s="194" t="s">
        <v>239</v>
      </c>
      <c r="G17" s="193"/>
      <c r="H17" s="194" t="s">
        <v>239</v>
      </c>
      <c r="I17" s="195"/>
      <c r="J17" s="194" t="s">
        <v>239</v>
      </c>
      <c r="K17" s="196" t="s">
        <v>415</v>
      </c>
      <c r="L17" s="30"/>
      <c r="M17" s="30"/>
      <c r="N17" s="30"/>
      <c r="O17" s="30"/>
      <c r="P17" s="30"/>
      <c r="Q17" s="30"/>
      <c r="R17" s="30"/>
      <c r="S17" s="30"/>
      <c r="T17" s="30"/>
      <c r="U17" s="30"/>
      <c r="V17" s="30"/>
      <c r="W17" s="30"/>
      <c r="X17" s="30"/>
      <c r="Y17" s="30"/>
      <c r="Z17" s="30"/>
      <c r="AA17" s="30"/>
      <c r="AB17" s="30"/>
      <c r="AC17" s="30"/>
    </row>
    <row r="18" spans="1:29" s="26" customFormat="1" ht="18.95" customHeight="1" x14ac:dyDescent="0.25">
      <c r="A18" s="30"/>
      <c r="B18" s="192" t="s">
        <v>405</v>
      </c>
      <c r="C18" s="160" t="s">
        <v>239</v>
      </c>
      <c r="D18" s="161"/>
      <c r="E18" s="193"/>
      <c r="F18" s="194" t="s">
        <v>239</v>
      </c>
      <c r="G18" s="193"/>
      <c r="H18" s="194" t="s">
        <v>239</v>
      </c>
      <c r="I18" s="195"/>
      <c r="J18" s="194" t="s">
        <v>239</v>
      </c>
      <c r="K18" s="196" t="s">
        <v>415</v>
      </c>
      <c r="L18" s="30"/>
      <c r="M18" s="30"/>
      <c r="N18" s="30"/>
      <c r="O18" s="30"/>
      <c r="P18" s="30"/>
      <c r="Q18" s="30"/>
      <c r="R18" s="30"/>
      <c r="S18" s="30"/>
      <c r="T18" s="30"/>
      <c r="U18" s="30"/>
      <c r="V18" s="30"/>
      <c r="W18" s="30"/>
      <c r="X18" s="30"/>
      <c r="Y18" s="30"/>
      <c r="Z18" s="30"/>
      <c r="AA18" s="30"/>
      <c r="AB18" s="30"/>
      <c r="AC18" s="30"/>
    </row>
    <row r="19" spans="1:29" s="26" customFormat="1" ht="18.95" customHeight="1" x14ac:dyDescent="0.25">
      <c r="A19" s="30"/>
      <c r="B19" s="197" t="s">
        <v>406</v>
      </c>
      <c r="C19" s="198" t="s">
        <v>239</v>
      </c>
      <c r="D19" s="199"/>
      <c r="E19" s="200"/>
      <c r="F19" s="201" t="s">
        <v>239</v>
      </c>
      <c r="G19" s="200"/>
      <c r="H19" s="201" t="s">
        <v>239</v>
      </c>
      <c r="I19" s="202"/>
      <c r="J19" s="201" t="s">
        <v>239</v>
      </c>
      <c r="K19" s="203" t="s">
        <v>415</v>
      </c>
      <c r="L19" s="30"/>
      <c r="M19" s="30"/>
      <c r="N19" s="30"/>
      <c r="O19" s="30"/>
      <c r="P19" s="30"/>
      <c r="Q19" s="30"/>
      <c r="R19" s="30"/>
      <c r="S19" s="30"/>
      <c r="T19" s="30"/>
      <c r="U19" s="30"/>
      <c r="V19" s="30"/>
      <c r="W19" s="30"/>
      <c r="X19" s="30"/>
      <c r="Y19" s="30"/>
      <c r="Z19" s="30"/>
      <c r="AA19" s="30"/>
      <c r="AB19" s="30"/>
      <c r="AC19" s="30"/>
    </row>
    <row r="20" spans="1:29" s="26" customFormat="1" ht="18.95" customHeight="1" thickBot="1" x14ac:dyDescent="0.3">
      <c r="A20" s="30"/>
      <c r="B20" s="204" t="s">
        <v>407</v>
      </c>
      <c r="C20" s="176" t="s">
        <v>239</v>
      </c>
      <c r="D20" s="177"/>
      <c r="E20" s="205"/>
      <c r="F20" s="206" t="s">
        <v>239</v>
      </c>
      <c r="G20" s="205"/>
      <c r="H20" s="206" t="s">
        <v>239</v>
      </c>
      <c r="I20" s="207"/>
      <c r="J20" s="206" t="s">
        <v>239</v>
      </c>
      <c r="K20" s="208" t="s">
        <v>415</v>
      </c>
      <c r="L20" s="30"/>
      <c r="M20" s="30"/>
      <c r="N20" s="30"/>
      <c r="O20" s="30"/>
      <c r="P20" s="30"/>
      <c r="Q20" s="30"/>
      <c r="R20" s="30"/>
      <c r="S20" s="30"/>
      <c r="T20" s="30"/>
      <c r="U20" s="30"/>
      <c r="V20" s="30"/>
      <c r="W20" s="30"/>
      <c r="X20" s="30"/>
      <c r="Y20" s="30"/>
      <c r="Z20" s="30"/>
      <c r="AA20" s="30"/>
      <c r="AB20" s="30"/>
      <c r="AC20" s="30"/>
    </row>
    <row r="21" spans="1:29" ht="24" customHeight="1" x14ac:dyDescent="0.25">
      <c r="B21" s="421" t="s">
        <v>704</v>
      </c>
      <c r="C21" s="421"/>
      <c r="D21" s="421"/>
      <c r="E21" s="421"/>
      <c r="F21" s="421"/>
      <c r="G21" s="421"/>
      <c r="H21" s="421"/>
      <c r="I21" s="421"/>
      <c r="J21" s="421"/>
      <c r="K21" s="421"/>
    </row>
    <row r="22" spans="1:29" ht="12.4" customHeight="1" thickBot="1" x14ac:dyDescent="0.3">
      <c r="B22" s="34"/>
      <c r="C22" s="101"/>
      <c r="D22" s="101"/>
      <c r="E22" s="102"/>
      <c r="F22" s="102"/>
      <c r="G22" s="102"/>
      <c r="H22" s="102"/>
      <c r="I22" s="102"/>
      <c r="J22" s="102"/>
      <c r="K22" s="103"/>
    </row>
    <row r="23" spans="1:29" ht="42" customHeight="1" thickBot="1" x14ac:dyDescent="0.3">
      <c r="B23" s="381" t="s">
        <v>515</v>
      </c>
      <c r="C23" s="382"/>
      <c r="D23" s="382"/>
      <c r="E23" s="382"/>
      <c r="F23" s="382"/>
      <c r="G23" s="382"/>
      <c r="H23" s="382"/>
      <c r="I23" s="382"/>
      <c r="J23" s="382"/>
      <c r="K23" s="383"/>
    </row>
    <row r="24" spans="1:29" ht="25.5" customHeight="1" thickBot="1" x14ac:dyDescent="0.3">
      <c r="B24" s="384" t="s">
        <v>201</v>
      </c>
      <c r="C24" s="422"/>
      <c r="D24" s="422"/>
      <c r="E24" s="422"/>
      <c r="F24" s="422"/>
      <c r="G24" s="422"/>
      <c r="H24" s="422"/>
      <c r="I24" s="422"/>
      <c r="J24" s="422"/>
      <c r="K24" s="423"/>
    </row>
    <row r="25" spans="1:29" ht="25.5" customHeight="1" thickBot="1" x14ac:dyDescent="0.3">
      <c r="B25" s="387" t="s">
        <v>190</v>
      </c>
      <c r="C25" s="424" t="s">
        <v>245</v>
      </c>
      <c r="D25" s="425"/>
      <c r="E25" s="426" t="s">
        <v>516</v>
      </c>
      <c r="F25" s="427"/>
      <c r="G25" s="427"/>
      <c r="H25" s="427"/>
      <c r="I25" s="427"/>
      <c r="J25" s="428"/>
      <c r="K25" s="429" t="s">
        <v>197</v>
      </c>
    </row>
    <row r="26" spans="1:29" ht="68.25" customHeight="1" thickBot="1" x14ac:dyDescent="0.3">
      <c r="B26" s="388"/>
      <c r="C26" s="390"/>
      <c r="D26" s="391"/>
      <c r="E26" s="431" t="s">
        <v>246</v>
      </c>
      <c r="F26" s="432"/>
      <c r="G26" s="431" t="s">
        <v>247</v>
      </c>
      <c r="H26" s="433"/>
      <c r="I26" s="434" t="s">
        <v>664</v>
      </c>
      <c r="J26" s="432"/>
      <c r="K26" s="407"/>
    </row>
    <row r="27" spans="1:29" ht="14.25" customHeight="1" thickBot="1" x14ac:dyDescent="0.3">
      <c r="B27" s="389"/>
      <c r="C27" s="44" t="s">
        <v>192</v>
      </c>
      <c r="D27" s="45" t="s">
        <v>193</v>
      </c>
      <c r="E27" s="44" t="s">
        <v>192</v>
      </c>
      <c r="F27" s="45" t="s">
        <v>193</v>
      </c>
      <c r="G27" s="44" t="s">
        <v>192</v>
      </c>
      <c r="H27" s="45" t="s">
        <v>193</v>
      </c>
      <c r="I27" s="44" t="s">
        <v>192</v>
      </c>
      <c r="J27" s="45" t="s">
        <v>193</v>
      </c>
      <c r="K27" s="430"/>
    </row>
    <row r="28" spans="1:29" s="26" customFormat="1" ht="48" x14ac:dyDescent="0.25">
      <c r="A28" s="30"/>
      <c r="B28" s="187" t="s">
        <v>397</v>
      </c>
      <c r="C28" s="152"/>
      <c r="D28" s="153" t="s">
        <v>239</v>
      </c>
      <c r="E28" s="188" t="s">
        <v>239</v>
      </c>
      <c r="F28" s="189"/>
      <c r="G28" s="188" t="s">
        <v>239</v>
      </c>
      <c r="H28" s="189"/>
      <c r="I28" s="188" t="s">
        <v>239</v>
      </c>
      <c r="J28" s="189"/>
      <c r="K28" s="191" t="s">
        <v>417</v>
      </c>
      <c r="L28" s="30"/>
      <c r="M28" s="30"/>
      <c r="N28" s="30"/>
      <c r="O28" s="30"/>
      <c r="P28" s="30"/>
      <c r="Q28" s="30"/>
      <c r="R28" s="30"/>
      <c r="S28" s="30"/>
      <c r="T28" s="30"/>
      <c r="U28" s="30"/>
      <c r="V28" s="30"/>
      <c r="W28" s="30"/>
      <c r="X28" s="30"/>
      <c r="Y28" s="30"/>
      <c r="Z28" s="30"/>
      <c r="AA28" s="30"/>
      <c r="AB28" s="30"/>
      <c r="AC28" s="30"/>
    </row>
    <row r="29" spans="1:29" s="26" customFormat="1" ht="48" x14ac:dyDescent="0.25">
      <c r="A29" s="30"/>
      <c r="B29" s="192" t="s">
        <v>400</v>
      </c>
      <c r="C29" s="160"/>
      <c r="D29" s="161" t="s">
        <v>239</v>
      </c>
      <c r="E29" s="193"/>
      <c r="F29" s="194" t="s">
        <v>239</v>
      </c>
      <c r="G29" s="193"/>
      <c r="H29" s="194" t="s">
        <v>239</v>
      </c>
      <c r="I29" s="195"/>
      <c r="J29" s="194" t="s">
        <v>239</v>
      </c>
      <c r="K29" s="209" t="s">
        <v>425</v>
      </c>
      <c r="L29" s="30"/>
      <c r="M29" s="30"/>
      <c r="N29" s="30"/>
      <c r="O29" s="30"/>
      <c r="P29" s="30"/>
      <c r="Q29" s="30"/>
      <c r="R29" s="30"/>
      <c r="S29" s="30"/>
      <c r="T29" s="30"/>
      <c r="U29" s="30"/>
      <c r="V29" s="30"/>
      <c r="W29" s="30"/>
      <c r="X29" s="30"/>
      <c r="Y29" s="30"/>
      <c r="Z29" s="30"/>
      <c r="AA29" s="30"/>
      <c r="AB29" s="30"/>
      <c r="AC29" s="30"/>
    </row>
    <row r="30" spans="1:29" s="26" customFormat="1" ht="24" x14ac:dyDescent="0.25">
      <c r="A30" s="30"/>
      <c r="B30" s="192" t="s">
        <v>399</v>
      </c>
      <c r="C30" s="160" t="s">
        <v>239</v>
      </c>
      <c r="D30" s="161"/>
      <c r="E30" s="193"/>
      <c r="F30" s="194" t="s">
        <v>239</v>
      </c>
      <c r="G30" s="193"/>
      <c r="H30" s="194" t="s">
        <v>239</v>
      </c>
      <c r="I30" s="195"/>
      <c r="J30" s="194" t="s">
        <v>239</v>
      </c>
      <c r="K30" s="209" t="s">
        <v>418</v>
      </c>
      <c r="L30" s="30"/>
      <c r="M30" s="30"/>
      <c r="N30" s="30"/>
      <c r="O30" s="30"/>
      <c r="P30" s="30"/>
      <c r="Q30" s="30"/>
      <c r="R30" s="30"/>
      <c r="S30" s="30"/>
      <c r="T30" s="30"/>
      <c r="U30" s="30"/>
      <c r="V30" s="30"/>
      <c r="W30" s="30"/>
      <c r="X30" s="30"/>
      <c r="Y30" s="30"/>
      <c r="Z30" s="30"/>
      <c r="AA30" s="30"/>
      <c r="AB30" s="30"/>
      <c r="AC30" s="30"/>
    </row>
    <row r="31" spans="1:29" s="26" customFormat="1" ht="18.399999999999999" customHeight="1" x14ac:dyDescent="0.25">
      <c r="A31" s="30"/>
      <c r="B31" s="192" t="s">
        <v>398</v>
      </c>
      <c r="C31" s="160" t="s">
        <v>239</v>
      </c>
      <c r="D31" s="161"/>
      <c r="E31" s="193"/>
      <c r="F31" s="194" t="s">
        <v>239</v>
      </c>
      <c r="G31" s="193"/>
      <c r="H31" s="194" t="s">
        <v>239</v>
      </c>
      <c r="I31" s="195"/>
      <c r="J31" s="194" t="s">
        <v>239</v>
      </c>
      <c r="K31" s="209" t="s">
        <v>419</v>
      </c>
      <c r="L31" s="30"/>
      <c r="M31" s="30"/>
      <c r="N31" s="30"/>
      <c r="O31" s="30"/>
      <c r="P31" s="30"/>
      <c r="Q31" s="30"/>
      <c r="R31" s="30"/>
      <c r="S31" s="30"/>
      <c r="T31" s="30"/>
      <c r="U31" s="30"/>
      <c r="V31" s="30"/>
      <c r="W31" s="30"/>
      <c r="X31" s="30"/>
      <c r="Y31" s="30"/>
      <c r="Z31" s="30"/>
      <c r="AA31" s="30"/>
      <c r="AB31" s="30"/>
      <c r="AC31" s="30"/>
    </row>
    <row r="32" spans="1:29" s="26" customFormat="1" ht="60" x14ac:dyDescent="0.25">
      <c r="A32" s="30"/>
      <c r="B32" s="192" t="s">
        <v>395</v>
      </c>
      <c r="C32" s="160" t="s">
        <v>239</v>
      </c>
      <c r="D32" s="161"/>
      <c r="E32" s="193"/>
      <c r="F32" s="194" t="s">
        <v>239</v>
      </c>
      <c r="G32" s="193" t="s">
        <v>239</v>
      </c>
      <c r="H32" s="194"/>
      <c r="I32" s="195" t="s">
        <v>239</v>
      </c>
      <c r="J32" s="194"/>
      <c r="K32" s="209" t="s">
        <v>665</v>
      </c>
      <c r="L32" s="30"/>
      <c r="M32" s="30"/>
      <c r="N32" s="30"/>
      <c r="O32" s="30"/>
      <c r="P32" s="30"/>
      <c r="Q32" s="30"/>
      <c r="R32" s="30"/>
      <c r="S32" s="30"/>
      <c r="T32" s="30"/>
      <c r="U32" s="30"/>
      <c r="V32" s="30"/>
      <c r="W32" s="30"/>
      <c r="X32" s="30"/>
      <c r="Y32" s="30"/>
      <c r="Z32" s="30"/>
      <c r="AA32" s="30"/>
      <c r="AB32" s="30"/>
      <c r="AC32" s="30"/>
    </row>
    <row r="33" spans="1:29" s="26" customFormat="1" ht="48" x14ac:dyDescent="0.25">
      <c r="A33" s="30"/>
      <c r="B33" s="192" t="s">
        <v>401</v>
      </c>
      <c r="C33" s="160" t="s">
        <v>239</v>
      </c>
      <c r="D33" s="161"/>
      <c r="E33" s="193"/>
      <c r="F33" s="194" t="s">
        <v>239</v>
      </c>
      <c r="G33" s="193"/>
      <c r="H33" s="194" t="s">
        <v>239</v>
      </c>
      <c r="I33" s="195"/>
      <c r="J33" s="194" t="s">
        <v>239</v>
      </c>
      <c r="K33" s="209" t="s">
        <v>420</v>
      </c>
      <c r="L33" s="30"/>
      <c r="M33" s="30"/>
      <c r="N33" s="30"/>
      <c r="O33" s="30"/>
      <c r="P33" s="30"/>
      <c r="Q33" s="30"/>
      <c r="R33" s="30"/>
      <c r="S33" s="30"/>
      <c r="T33" s="30"/>
      <c r="U33" s="30"/>
      <c r="V33" s="30"/>
      <c r="W33" s="30"/>
      <c r="X33" s="30"/>
      <c r="Y33" s="30"/>
      <c r="Z33" s="30"/>
      <c r="AA33" s="30"/>
      <c r="AB33" s="30"/>
      <c r="AC33" s="30"/>
    </row>
    <row r="34" spans="1:29" s="26" customFormat="1" ht="48" x14ac:dyDescent="0.25">
      <c r="A34" s="30"/>
      <c r="B34" s="192" t="s">
        <v>402</v>
      </c>
      <c r="C34" s="160" t="s">
        <v>239</v>
      </c>
      <c r="D34" s="161"/>
      <c r="E34" s="193"/>
      <c r="F34" s="194" t="s">
        <v>239</v>
      </c>
      <c r="G34" s="193"/>
      <c r="H34" s="194" t="s">
        <v>239</v>
      </c>
      <c r="I34" s="195"/>
      <c r="J34" s="194" t="s">
        <v>239</v>
      </c>
      <c r="K34" s="209" t="s">
        <v>420</v>
      </c>
      <c r="L34" s="30"/>
      <c r="M34" s="30"/>
      <c r="N34" s="30"/>
      <c r="O34" s="30"/>
      <c r="P34" s="30"/>
      <c r="Q34" s="30"/>
      <c r="R34" s="30"/>
      <c r="S34" s="30"/>
      <c r="T34" s="30"/>
      <c r="U34" s="30"/>
      <c r="V34" s="30"/>
      <c r="W34" s="30"/>
      <c r="X34" s="30"/>
      <c r="Y34" s="30"/>
      <c r="Z34" s="30"/>
      <c r="AA34" s="30"/>
      <c r="AB34" s="30"/>
      <c r="AC34" s="30"/>
    </row>
    <row r="35" spans="1:29" s="26" customFormat="1" ht="18.399999999999999" customHeight="1" thickBot="1" x14ac:dyDescent="0.3">
      <c r="A35" s="30"/>
      <c r="B35" s="204" t="s">
        <v>407</v>
      </c>
      <c r="C35" s="176" t="s">
        <v>239</v>
      </c>
      <c r="D35" s="177"/>
      <c r="E35" s="205"/>
      <c r="F35" s="206" t="s">
        <v>239</v>
      </c>
      <c r="G35" s="205"/>
      <c r="H35" s="206" t="s">
        <v>239</v>
      </c>
      <c r="I35" s="207"/>
      <c r="J35" s="206" t="s">
        <v>239</v>
      </c>
      <c r="K35" s="210" t="s">
        <v>421</v>
      </c>
      <c r="L35" s="30"/>
      <c r="M35" s="30"/>
      <c r="N35" s="30"/>
      <c r="O35" s="30"/>
      <c r="P35" s="30"/>
      <c r="Q35" s="30"/>
      <c r="R35" s="30"/>
      <c r="S35" s="30"/>
      <c r="T35" s="30"/>
      <c r="U35" s="30"/>
      <c r="V35" s="30"/>
      <c r="W35" s="30"/>
      <c r="X35" s="30"/>
      <c r="Y35" s="30"/>
      <c r="Z35" s="30"/>
      <c r="AA35" s="30"/>
      <c r="AB35" s="30"/>
      <c r="AC35" s="30"/>
    </row>
    <row r="36" spans="1:29" ht="22.5" customHeight="1" x14ac:dyDescent="0.25">
      <c r="B36" s="421" t="s">
        <v>704</v>
      </c>
      <c r="C36" s="421"/>
      <c r="D36" s="421"/>
      <c r="E36" s="421"/>
      <c r="F36" s="421"/>
      <c r="G36" s="421"/>
      <c r="H36" s="421"/>
      <c r="I36" s="421"/>
      <c r="J36" s="421"/>
      <c r="K36" s="421"/>
    </row>
    <row r="37" spans="1:29" x14ac:dyDescent="0.25">
      <c r="B37" s="66"/>
      <c r="C37" s="86"/>
      <c r="D37" s="86"/>
      <c r="E37" s="86"/>
      <c r="F37" s="86"/>
      <c r="G37" s="86"/>
      <c r="H37" s="86"/>
      <c r="I37" s="86"/>
      <c r="J37" s="86"/>
      <c r="K37" s="66"/>
    </row>
    <row r="38" spans="1:29" x14ac:dyDescent="0.25">
      <c r="B38" s="66"/>
      <c r="C38" s="86"/>
      <c r="D38" s="86"/>
      <c r="E38" s="86"/>
      <c r="F38" s="86"/>
      <c r="G38" s="86"/>
      <c r="H38" s="86"/>
      <c r="I38" s="86"/>
      <c r="J38" s="86"/>
      <c r="K38" s="66"/>
    </row>
    <row r="39" spans="1:29" x14ac:dyDescent="0.25">
      <c r="B39" s="66"/>
      <c r="C39" s="86"/>
      <c r="D39" s="86"/>
      <c r="E39" s="86"/>
      <c r="F39" s="86"/>
      <c r="G39" s="86"/>
      <c r="H39" s="86"/>
      <c r="I39" s="86"/>
      <c r="J39" s="86"/>
      <c r="K39" s="66"/>
    </row>
    <row r="40" spans="1:29" x14ac:dyDescent="0.25">
      <c r="B40" s="66"/>
      <c r="C40" s="86"/>
      <c r="D40" s="86"/>
      <c r="E40" s="86"/>
      <c r="F40" s="86"/>
      <c r="G40" s="86"/>
      <c r="H40" s="86"/>
      <c r="I40" s="86"/>
      <c r="J40" s="86"/>
      <c r="K40" s="66"/>
    </row>
    <row r="41" spans="1:29" x14ac:dyDescent="0.25">
      <c r="B41" s="66"/>
      <c r="C41" s="86"/>
      <c r="D41" s="86"/>
      <c r="E41" s="86"/>
      <c r="F41" s="86"/>
      <c r="G41" s="86"/>
      <c r="H41" s="86"/>
      <c r="I41" s="86"/>
      <c r="J41" s="86"/>
      <c r="K41" s="66"/>
    </row>
    <row r="42" spans="1:29" x14ac:dyDescent="0.25">
      <c r="B42" s="66"/>
      <c r="C42" s="86"/>
      <c r="D42" s="86"/>
      <c r="E42" s="86"/>
      <c r="F42" s="86"/>
      <c r="G42" s="86"/>
      <c r="H42" s="86"/>
      <c r="I42" s="86"/>
      <c r="J42" s="86"/>
      <c r="K42" s="66"/>
    </row>
    <row r="43" spans="1:29" x14ac:dyDescent="0.25">
      <c r="B43" s="66"/>
      <c r="C43" s="86"/>
      <c r="D43" s="86"/>
      <c r="E43" s="86"/>
      <c r="F43" s="86"/>
      <c r="G43" s="86"/>
      <c r="H43" s="86"/>
      <c r="I43" s="86"/>
      <c r="J43" s="86"/>
      <c r="K43" s="66"/>
    </row>
    <row r="44" spans="1:29" x14ac:dyDescent="0.25">
      <c r="B44" s="66"/>
      <c r="C44" s="86"/>
      <c r="D44" s="86"/>
      <c r="E44" s="86"/>
      <c r="F44" s="86"/>
      <c r="G44" s="86"/>
      <c r="H44" s="86"/>
      <c r="I44" s="86"/>
      <c r="J44" s="86"/>
      <c r="K44" s="66"/>
    </row>
    <row r="45" spans="1:29" x14ac:dyDescent="0.25">
      <c r="B45" s="66"/>
      <c r="C45" s="86"/>
      <c r="D45" s="86"/>
      <c r="E45" s="86"/>
      <c r="F45" s="86"/>
      <c r="G45" s="86"/>
      <c r="H45" s="86"/>
      <c r="I45" s="86"/>
      <c r="J45" s="86"/>
      <c r="K45" s="66"/>
    </row>
    <row r="46" spans="1:29" x14ac:dyDescent="0.25">
      <c r="B46" s="66"/>
      <c r="C46" s="86"/>
      <c r="D46" s="86"/>
      <c r="E46" s="86"/>
      <c r="F46" s="86"/>
      <c r="G46" s="86"/>
      <c r="H46" s="86"/>
      <c r="I46" s="86"/>
      <c r="J46" s="86"/>
      <c r="K46" s="66"/>
    </row>
    <row r="47" spans="1:29" x14ac:dyDescent="0.25">
      <c r="B47" s="66"/>
      <c r="C47" s="86"/>
      <c r="D47" s="86"/>
      <c r="E47" s="86"/>
      <c r="F47" s="86"/>
      <c r="G47" s="86"/>
      <c r="H47" s="86"/>
      <c r="I47" s="86"/>
      <c r="J47" s="86"/>
      <c r="K47" s="66"/>
    </row>
    <row r="48" spans="1:29" x14ac:dyDescent="0.25">
      <c r="B48" s="66"/>
      <c r="C48" s="86"/>
      <c r="D48" s="86"/>
      <c r="E48" s="86"/>
      <c r="F48" s="86"/>
      <c r="G48" s="86"/>
      <c r="H48" s="86"/>
      <c r="I48" s="86"/>
      <c r="J48" s="86"/>
      <c r="K48" s="66"/>
    </row>
    <row r="49" spans="2:11" x14ac:dyDescent="0.25">
      <c r="B49" s="66"/>
      <c r="C49" s="86"/>
      <c r="D49" s="86"/>
      <c r="E49" s="86"/>
      <c r="F49" s="86"/>
      <c r="G49" s="86"/>
      <c r="H49" s="86"/>
      <c r="I49" s="86"/>
      <c r="J49" s="86"/>
      <c r="K49" s="66"/>
    </row>
    <row r="50" spans="2:11" x14ac:dyDescent="0.25">
      <c r="B50" s="66"/>
      <c r="C50" s="86"/>
      <c r="D50" s="86"/>
      <c r="E50" s="86"/>
      <c r="F50" s="86"/>
      <c r="G50" s="86"/>
      <c r="H50" s="86"/>
      <c r="I50" s="86"/>
      <c r="J50" s="86"/>
      <c r="K50" s="66"/>
    </row>
    <row r="51" spans="2:11" x14ac:dyDescent="0.25">
      <c r="B51" s="66"/>
      <c r="C51" s="86"/>
      <c r="D51" s="86"/>
      <c r="E51" s="86"/>
      <c r="F51" s="86"/>
      <c r="G51" s="86"/>
      <c r="H51" s="86"/>
      <c r="I51" s="86"/>
      <c r="J51" s="86"/>
      <c r="K51" s="66"/>
    </row>
    <row r="52" spans="2:11" x14ac:dyDescent="0.25">
      <c r="B52" s="66"/>
      <c r="C52" s="86"/>
      <c r="D52" s="86"/>
      <c r="E52" s="86"/>
      <c r="F52" s="86"/>
      <c r="G52" s="86"/>
      <c r="H52" s="86"/>
      <c r="I52" s="86"/>
      <c r="J52" s="86"/>
      <c r="K52" s="66"/>
    </row>
    <row r="53" spans="2:11" x14ac:dyDescent="0.25">
      <c r="B53" s="66"/>
      <c r="C53" s="86"/>
      <c r="D53" s="86"/>
      <c r="E53" s="86"/>
      <c r="F53" s="86"/>
      <c r="G53" s="86"/>
      <c r="H53" s="86"/>
      <c r="I53" s="86"/>
      <c r="J53" s="86"/>
      <c r="K53" s="66"/>
    </row>
    <row r="54" spans="2:11" x14ac:dyDescent="0.25">
      <c r="B54" s="66"/>
      <c r="C54" s="86"/>
      <c r="D54" s="86"/>
      <c r="E54" s="86"/>
      <c r="F54" s="86"/>
      <c r="G54" s="86"/>
      <c r="H54" s="86"/>
      <c r="I54" s="86"/>
      <c r="J54" s="86"/>
      <c r="K54" s="66"/>
    </row>
    <row r="55" spans="2:11" x14ac:dyDescent="0.25">
      <c r="B55" s="66"/>
      <c r="C55" s="86"/>
      <c r="D55" s="86"/>
      <c r="E55" s="86"/>
      <c r="F55" s="86"/>
      <c r="G55" s="86"/>
      <c r="H55" s="86"/>
      <c r="I55" s="86"/>
      <c r="J55" s="86"/>
      <c r="K55" s="66"/>
    </row>
    <row r="56" spans="2:11" x14ac:dyDescent="0.25">
      <c r="B56" s="66"/>
      <c r="C56" s="86"/>
      <c r="D56" s="86"/>
      <c r="E56" s="86"/>
      <c r="F56" s="86"/>
      <c r="G56" s="86"/>
      <c r="H56" s="86"/>
      <c r="I56" s="86"/>
      <c r="J56" s="86"/>
      <c r="K56" s="66"/>
    </row>
    <row r="57" spans="2:11" x14ac:dyDescent="0.25">
      <c r="B57" s="66"/>
      <c r="C57" s="86"/>
      <c r="D57" s="86"/>
      <c r="E57" s="86"/>
      <c r="F57" s="86"/>
      <c r="G57" s="86"/>
      <c r="H57" s="86"/>
      <c r="I57" s="86"/>
      <c r="J57" s="86"/>
      <c r="K57" s="66"/>
    </row>
    <row r="58" spans="2:11" x14ac:dyDescent="0.25">
      <c r="B58" s="66"/>
      <c r="C58" s="86"/>
      <c r="D58" s="86"/>
      <c r="E58" s="86"/>
      <c r="F58" s="86"/>
      <c r="G58" s="86"/>
      <c r="H58" s="86"/>
      <c r="I58" s="86"/>
      <c r="J58" s="86"/>
      <c r="K58" s="66"/>
    </row>
    <row r="59" spans="2:11" x14ac:dyDescent="0.25">
      <c r="B59" s="66"/>
      <c r="C59" s="86"/>
      <c r="D59" s="86"/>
      <c r="E59" s="86"/>
      <c r="F59" s="86"/>
      <c r="G59" s="86"/>
      <c r="H59" s="86"/>
      <c r="I59" s="86"/>
      <c r="J59" s="86"/>
      <c r="K59" s="66"/>
    </row>
    <row r="60" spans="2:11" x14ac:dyDescent="0.25">
      <c r="B60" s="66"/>
      <c r="C60" s="86"/>
      <c r="D60" s="86"/>
      <c r="E60" s="86"/>
      <c r="F60" s="86"/>
      <c r="G60" s="86"/>
      <c r="H60" s="86"/>
      <c r="I60" s="86"/>
      <c r="J60" s="86"/>
      <c r="K60" s="66"/>
    </row>
    <row r="61" spans="2:11" x14ac:dyDescent="0.25">
      <c r="B61" s="66"/>
      <c r="C61" s="86"/>
      <c r="D61" s="86"/>
      <c r="E61" s="86"/>
      <c r="F61" s="86"/>
      <c r="G61" s="86"/>
      <c r="H61" s="86"/>
      <c r="I61" s="86"/>
      <c r="J61" s="86"/>
      <c r="K61" s="66"/>
    </row>
    <row r="62" spans="2:11" x14ac:dyDescent="0.25">
      <c r="B62" s="66"/>
      <c r="C62" s="86"/>
      <c r="D62" s="86"/>
      <c r="E62" s="86"/>
      <c r="F62" s="86"/>
      <c r="G62" s="86"/>
      <c r="H62" s="86"/>
      <c r="I62" s="86"/>
      <c r="J62" s="86"/>
      <c r="K62" s="66"/>
    </row>
    <row r="63" spans="2:11" x14ac:dyDescent="0.25">
      <c r="B63" s="66"/>
      <c r="C63" s="86"/>
      <c r="D63" s="86"/>
      <c r="E63" s="86"/>
      <c r="F63" s="86"/>
      <c r="G63" s="86"/>
      <c r="H63" s="86"/>
      <c r="I63" s="86"/>
      <c r="J63" s="86"/>
      <c r="K63" s="66"/>
    </row>
    <row r="64" spans="2:11" x14ac:dyDescent="0.25">
      <c r="B64" s="66"/>
      <c r="C64" s="86"/>
      <c r="D64" s="86"/>
      <c r="E64" s="86"/>
      <c r="F64" s="86"/>
      <c r="G64" s="86"/>
      <c r="H64" s="86"/>
      <c r="I64" s="86"/>
      <c r="J64" s="86"/>
      <c r="K64" s="66"/>
    </row>
    <row r="65" spans="2:11" x14ac:dyDescent="0.25">
      <c r="B65" s="66"/>
      <c r="C65" s="86"/>
      <c r="D65" s="86"/>
      <c r="E65" s="86"/>
      <c r="F65" s="86"/>
      <c r="G65" s="86"/>
      <c r="H65" s="86"/>
      <c r="I65" s="86"/>
      <c r="J65" s="86"/>
      <c r="K65" s="66"/>
    </row>
    <row r="66" spans="2:11" x14ac:dyDescent="0.25">
      <c r="B66" s="66"/>
      <c r="C66" s="86"/>
      <c r="D66" s="86"/>
      <c r="E66" s="86"/>
      <c r="F66" s="86"/>
      <c r="G66" s="86"/>
      <c r="H66" s="86"/>
      <c r="I66" s="86"/>
      <c r="J66" s="86"/>
      <c r="K66" s="66"/>
    </row>
    <row r="67" spans="2:11" x14ac:dyDescent="0.25">
      <c r="B67" s="66"/>
      <c r="C67" s="86"/>
      <c r="D67" s="86"/>
      <c r="E67" s="86"/>
      <c r="F67" s="86"/>
      <c r="G67" s="86"/>
      <c r="H67" s="86"/>
      <c r="I67" s="86"/>
      <c r="J67" s="86"/>
      <c r="K67" s="66"/>
    </row>
    <row r="68" spans="2:11" x14ac:dyDescent="0.25">
      <c r="B68" s="66"/>
      <c r="C68" s="86"/>
      <c r="D68" s="86"/>
      <c r="E68" s="86"/>
      <c r="F68" s="86"/>
      <c r="G68" s="86"/>
      <c r="H68" s="86"/>
      <c r="I68" s="86"/>
      <c r="J68" s="86"/>
      <c r="K68" s="66"/>
    </row>
    <row r="69" spans="2:11" x14ac:dyDescent="0.25">
      <c r="B69" s="66"/>
      <c r="C69" s="86"/>
      <c r="D69" s="86"/>
      <c r="E69" s="86"/>
      <c r="F69" s="86"/>
      <c r="G69" s="86"/>
      <c r="H69" s="86"/>
      <c r="I69" s="86"/>
      <c r="J69" s="86"/>
      <c r="K69" s="66"/>
    </row>
    <row r="70" spans="2:11" x14ac:dyDescent="0.25">
      <c r="B70" s="66"/>
      <c r="C70" s="86"/>
      <c r="D70" s="86"/>
      <c r="E70" s="86"/>
      <c r="F70" s="86"/>
      <c r="G70" s="86"/>
      <c r="H70" s="86"/>
      <c r="I70" s="86"/>
      <c r="J70" s="86"/>
      <c r="K70" s="66"/>
    </row>
    <row r="71" spans="2:11" x14ac:dyDescent="0.25">
      <c r="B71" s="66"/>
      <c r="C71" s="86"/>
      <c r="D71" s="86"/>
      <c r="E71" s="86"/>
      <c r="F71" s="86"/>
      <c r="G71" s="86"/>
      <c r="H71" s="86"/>
      <c r="I71" s="86"/>
      <c r="J71" s="86"/>
      <c r="K71" s="66"/>
    </row>
    <row r="72" spans="2:11" x14ac:dyDescent="0.25">
      <c r="B72" s="66"/>
      <c r="C72" s="86"/>
      <c r="D72" s="86"/>
      <c r="E72" s="86"/>
      <c r="F72" s="86"/>
      <c r="G72" s="86"/>
      <c r="H72" s="86"/>
      <c r="I72" s="86"/>
      <c r="J72" s="86"/>
      <c r="K72" s="66"/>
    </row>
    <row r="73" spans="2:11" x14ac:dyDescent="0.25">
      <c r="B73" s="66"/>
      <c r="C73" s="86"/>
      <c r="D73" s="86"/>
      <c r="E73" s="86"/>
      <c r="F73" s="86"/>
      <c r="G73" s="86"/>
      <c r="H73" s="86"/>
      <c r="I73" s="86"/>
      <c r="J73" s="86"/>
      <c r="K73" s="66"/>
    </row>
    <row r="74" spans="2:11" x14ac:dyDescent="0.25">
      <c r="B74" s="66"/>
      <c r="C74" s="86"/>
      <c r="D74" s="86"/>
      <c r="E74" s="86"/>
      <c r="F74" s="86"/>
      <c r="G74" s="86"/>
      <c r="H74" s="86"/>
      <c r="I74" s="86"/>
      <c r="J74" s="86"/>
      <c r="K74" s="66"/>
    </row>
    <row r="75" spans="2:11" x14ac:dyDescent="0.25">
      <c r="B75" s="66"/>
      <c r="C75" s="86"/>
      <c r="D75" s="86"/>
      <c r="E75" s="86"/>
      <c r="F75" s="86"/>
      <c r="G75" s="86"/>
      <c r="H75" s="86"/>
      <c r="I75" s="86"/>
      <c r="J75" s="86"/>
      <c r="K75" s="66"/>
    </row>
    <row r="76" spans="2:11" x14ac:dyDescent="0.25">
      <c r="B76" s="66"/>
      <c r="C76" s="86"/>
      <c r="D76" s="86"/>
      <c r="E76" s="86"/>
      <c r="F76" s="86"/>
      <c r="G76" s="86"/>
      <c r="H76" s="86"/>
      <c r="I76" s="86"/>
      <c r="J76" s="86"/>
      <c r="K76" s="66"/>
    </row>
    <row r="77" spans="2:11" x14ac:dyDescent="0.25">
      <c r="B77" s="66"/>
      <c r="C77" s="86"/>
      <c r="D77" s="86"/>
      <c r="E77" s="86"/>
      <c r="F77" s="86"/>
      <c r="G77" s="86"/>
      <c r="H77" s="86"/>
      <c r="I77" s="86"/>
      <c r="J77" s="86"/>
      <c r="K77" s="66"/>
    </row>
    <row r="78" spans="2:11" x14ac:dyDescent="0.25">
      <c r="B78" s="66"/>
      <c r="C78" s="86"/>
      <c r="D78" s="86"/>
      <c r="E78" s="86"/>
      <c r="F78" s="86"/>
      <c r="G78" s="86"/>
      <c r="H78" s="86"/>
      <c r="I78" s="86"/>
      <c r="J78" s="86"/>
      <c r="K78" s="66"/>
    </row>
    <row r="79" spans="2:11" x14ac:dyDescent="0.25">
      <c r="B79" s="66"/>
      <c r="C79" s="86"/>
      <c r="D79" s="86"/>
      <c r="E79" s="86"/>
      <c r="F79" s="86"/>
      <c r="G79" s="86"/>
      <c r="H79" s="86"/>
      <c r="I79" s="86"/>
      <c r="J79" s="86"/>
      <c r="K79" s="66"/>
    </row>
    <row r="80" spans="2:11" x14ac:dyDescent="0.25">
      <c r="B80" s="66"/>
      <c r="C80" s="86"/>
      <c r="D80" s="86"/>
      <c r="E80" s="86"/>
      <c r="F80" s="86"/>
      <c r="G80" s="86"/>
      <c r="H80" s="86"/>
      <c r="I80" s="86"/>
      <c r="J80" s="86"/>
      <c r="K80" s="66"/>
    </row>
    <row r="81" spans="2:11" x14ac:dyDescent="0.25">
      <c r="B81" s="66"/>
      <c r="C81" s="86"/>
      <c r="D81" s="86"/>
      <c r="E81" s="86"/>
      <c r="F81" s="86"/>
      <c r="G81" s="86"/>
      <c r="H81" s="86"/>
      <c r="I81" s="86"/>
      <c r="J81" s="86"/>
      <c r="K81" s="66"/>
    </row>
    <row r="82" spans="2:11" x14ac:dyDescent="0.25">
      <c r="B82" s="66"/>
      <c r="C82" s="86"/>
      <c r="D82" s="86"/>
      <c r="E82" s="86"/>
      <c r="F82" s="86"/>
      <c r="G82" s="86"/>
      <c r="H82" s="86"/>
      <c r="I82" s="86"/>
      <c r="J82" s="86"/>
      <c r="K82" s="66"/>
    </row>
    <row r="83" spans="2:11" x14ac:dyDescent="0.25">
      <c r="B83" s="66"/>
      <c r="C83" s="86"/>
      <c r="D83" s="86"/>
      <c r="E83" s="86"/>
      <c r="F83" s="86"/>
      <c r="G83" s="86"/>
      <c r="H83" s="86"/>
      <c r="I83" s="86"/>
      <c r="J83" s="86"/>
      <c r="K83" s="66"/>
    </row>
  </sheetData>
  <sheetProtection algorithmName="SHA-512" hashValue="lREcDZgUx0GPnabr9MZfdnyJvJ2sVBh2meRTrGxlk6qDCLBB4chKZSTWZOHZbAHHGdX6FetIoYNMtunlIdzPhQ==" saltValue="eZNcXpJEciHCfcOd/TrQVw==" spinCount="100000" sheet="1" formatCells="0" formatRows="0" insertRows="0"/>
  <mergeCells count="20">
    <mergeCell ref="B2:K2"/>
    <mergeCell ref="B3:K3"/>
    <mergeCell ref="B4:B6"/>
    <mergeCell ref="C4:D5"/>
    <mergeCell ref="E4:J4"/>
    <mergeCell ref="K4:K6"/>
    <mergeCell ref="E5:F5"/>
    <mergeCell ref="G5:H5"/>
    <mergeCell ref="I5:J5"/>
    <mergeCell ref="B21:K21"/>
    <mergeCell ref="B36:K36"/>
    <mergeCell ref="B23:K23"/>
    <mergeCell ref="B24:K24"/>
    <mergeCell ref="B25:B27"/>
    <mergeCell ref="C25:D26"/>
    <mergeCell ref="E25:J25"/>
    <mergeCell ref="K25:K27"/>
    <mergeCell ref="E26:F26"/>
    <mergeCell ref="G26:H26"/>
    <mergeCell ref="I26:J26"/>
  </mergeCells>
  <pageMargins left="0.7" right="0.7" top="0.78740157499999996" bottom="0.78740157499999996" header="0.3" footer="0.3"/>
  <pageSetup paperSize="9" orientation="landscape" r:id="rId1"/>
  <headerFooter>
    <oddFooter>&amp;CSeite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BM287"/>
  <sheetViews>
    <sheetView zoomScaleNormal="100" zoomScalePageLayoutView="85" workbookViewId="0">
      <selection activeCell="M38" sqref="M38"/>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14" width="11.42578125" style="66"/>
    <col min="15" max="65" width="11.42578125" style="27"/>
  </cols>
  <sheetData>
    <row r="1" spans="1:65" s="27" customFormat="1" ht="12.75" customHeight="1" thickBot="1" x14ac:dyDescent="0.3">
      <c r="A1" s="66"/>
      <c r="B1" s="85"/>
      <c r="C1" s="85"/>
      <c r="D1" s="85"/>
      <c r="E1" s="85"/>
      <c r="F1" s="85"/>
      <c r="G1" s="86"/>
      <c r="H1" s="86"/>
      <c r="I1" s="86"/>
      <c r="J1" s="59"/>
      <c r="K1" s="66"/>
      <c r="L1" s="66"/>
      <c r="M1" s="66"/>
      <c r="N1" s="66"/>
    </row>
    <row r="2" spans="1:65" ht="15" customHeight="1" x14ac:dyDescent="0.25">
      <c r="B2" s="277" t="s">
        <v>272</v>
      </c>
      <c r="C2" s="278"/>
      <c r="D2" s="278"/>
      <c r="E2" s="278"/>
      <c r="F2" s="279"/>
      <c r="G2" s="283" t="s">
        <v>1</v>
      </c>
      <c r="H2" s="285" t="s">
        <v>2</v>
      </c>
      <c r="I2" s="287" t="s">
        <v>3</v>
      </c>
      <c r="M2" s="415" t="s">
        <v>702</v>
      </c>
    </row>
    <row r="3" spans="1:65" ht="15" customHeight="1" thickBot="1" x14ac:dyDescent="0.3">
      <c r="B3" s="280"/>
      <c r="C3" s="281"/>
      <c r="D3" s="281"/>
      <c r="E3" s="281"/>
      <c r="F3" s="282"/>
      <c r="G3" s="284"/>
      <c r="H3" s="286"/>
      <c r="I3" s="288"/>
      <c r="J3" s="61" t="s">
        <v>432</v>
      </c>
      <c r="K3" s="61" t="s">
        <v>433</v>
      </c>
      <c r="M3" s="416"/>
    </row>
    <row r="4" spans="1:65" ht="126" customHeight="1" x14ac:dyDescent="0.25">
      <c r="B4" s="435" t="s">
        <v>273</v>
      </c>
      <c r="C4" s="265" t="s">
        <v>686</v>
      </c>
      <c r="D4" s="265"/>
      <c r="E4" s="265"/>
      <c r="F4" s="265"/>
      <c r="G4" s="126"/>
      <c r="H4" s="127"/>
      <c r="I4" s="128"/>
      <c r="M4" s="231"/>
    </row>
    <row r="5" spans="1:65" ht="33.75" customHeight="1" x14ac:dyDescent="0.25">
      <c r="B5" s="436"/>
      <c r="C5" s="266"/>
      <c r="D5" s="266"/>
      <c r="E5" s="266"/>
      <c r="F5" s="266"/>
      <c r="G5" s="267" t="s">
        <v>430</v>
      </c>
      <c r="H5" s="267"/>
      <c r="I5" s="212"/>
      <c r="M5" s="232"/>
    </row>
    <row r="6" spans="1:65" s="26" customFormat="1" ht="15.75" customHeight="1" x14ac:dyDescent="0.25">
      <c r="A6" s="30"/>
      <c r="B6" s="361" t="s">
        <v>116</v>
      </c>
      <c r="C6" s="362"/>
      <c r="D6" s="362"/>
      <c r="E6" s="362"/>
      <c r="F6" s="362"/>
      <c r="G6" s="362"/>
      <c r="H6" s="362"/>
      <c r="I6" s="363"/>
      <c r="J6" s="109" t="str">
        <f>IF(OR(I6="x",G4="X",H4="X",I4="X"),"ja","nein")</f>
        <v>nein</v>
      </c>
      <c r="K6" s="109" t="str">
        <f>IF(OR(J6="nein",H4="X",I4="X"),"ja","nein")</f>
        <v>ja</v>
      </c>
      <c r="L6" s="30"/>
      <c r="M6" s="23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row>
    <row r="7" spans="1:65" s="26" customFormat="1" ht="15.75" customHeight="1" thickBot="1" x14ac:dyDescent="0.3">
      <c r="A7" s="30"/>
      <c r="B7" s="364" t="s">
        <v>274</v>
      </c>
      <c r="C7" s="365"/>
      <c r="D7" s="365"/>
      <c r="E7" s="365"/>
      <c r="F7" s="365"/>
      <c r="G7" s="365"/>
      <c r="H7" s="365"/>
      <c r="I7" s="366"/>
      <c r="J7" s="108"/>
      <c r="K7" s="30"/>
      <c r="L7" s="30"/>
      <c r="M7" s="233"/>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row>
    <row r="8" spans="1:65" ht="33.75" customHeight="1" x14ac:dyDescent="0.25">
      <c r="B8" s="336" t="s">
        <v>275</v>
      </c>
      <c r="C8" s="265" t="s">
        <v>473</v>
      </c>
      <c r="D8" s="265"/>
      <c r="E8" s="265"/>
      <c r="F8" s="265"/>
      <c r="G8" s="126"/>
      <c r="H8" s="127"/>
      <c r="I8" s="128"/>
      <c r="M8" s="231"/>
    </row>
    <row r="9" spans="1:65" ht="33.75" customHeight="1" x14ac:dyDescent="0.25">
      <c r="B9" s="337"/>
      <c r="C9" s="266"/>
      <c r="D9" s="266"/>
      <c r="E9" s="266"/>
      <c r="F9" s="266"/>
      <c r="G9" s="267" t="s">
        <v>430</v>
      </c>
      <c r="H9" s="267"/>
      <c r="I9" s="212"/>
      <c r="M9" s="232"/>
    </row>
    <row r="10" spans="1:65" s="26" customFormat="1" ht="15.75" customHeight="1" x14ac:dyDescent="0.25">
      <c r="A10" s="30"/>
      <c r="B10" s="361" t="s">
        <v>116</v>
      </c>
      <c r="C10" s="362"/>
      <c r="D10" s="362"/>
      <c r="E10" s="362"/>
      <c r="F10" s="362"/>
      <c r="G10" s="362"/>
      <c r="H10" s="362"/>
      <c r="I10" s="363"/>
      <c r="J10" s="109" t="str">
        <f>IF(OR(I9="x",G8="X",H8="X",I8="X"),"ja","nein")</f>
        <v>nein</v>
      </c>
      <c r="K10" s="109" t="str">
        <f>IF(OR(J10="nein",H8="X",I8="X"),"ja","nein")</f>
        <v>ja</v>
      </c>
      <c r="L10" s="30"/>
      <c r="M10" s="232"/>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row>
    <row r="11" spans="1:65" s="26" customFormat="1" ht="15.75" customHeight="1" thickBot="1" x14ac:dyDescent="0.3">
      <c r="A11" s="30"/>
      <c r="B11" s="364" t="s">
        <v>276</v>
      </c>
      <c r="C11" s="365"/>
      <c r="D11" s="365"/>
      <c r="E11" s="365"/>
      <c r="F11" s="365"/>
      <c r="G11" s="365"/>
      <c r="H11" s="365"/>
      <c r="I11" s="366"/>
      <c r="J11" s="108"/>
      <c r="K11" s="30"/>
      <c r="L11" s="30"/>
      <c r="M11" s="233"/>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ht="114" customHeight="1" x14ac:dyDescent="0.25">
      <c r="B12" s="336" t="s">
        <v>277</v>
      </c>
      <c r="C12" s="265" t="s">
        <v>687</v>
      </c>
      <c r="D12" s="265"/>
      <c r="E12" s="265"/>
      <c r="F12" s="265"/>
      <c r="G12" s="126"/>
      <c r="H12" s="127"/>
      <c r="I12" s="128"/>
      <c r="M12" s="231"/>
    </row>
    <row r="13" spans="1:65" ht="33.75" customHeight="1" x14ac:dyDescent="0.25">
      <c r="B13" s="337"/>
      <c r="C13" s="266"/>
      <c r="D13" s="266"/>
      <c r="E13" s="266"/>
      <c r="F13" s="266"/>
      <c r="G13" s="267" t="s">
        <v>430</v>
      </c>
      <c r="H13" s="267"/>
      <c r="I13" s="212"/>
      <c r="M13" s="232"/>
    </row>
    <row r="14" spans="1:65" s="26" customFormat="1" ht="15.75" customHeight="1" x14ac:dyDescent="0.25">
      <c r="A14" s="30"/>
      <c r="B14" s="257" t="s">
        <v>116</v>
      </c>
      <c r="C14" s="258"/>
      <c r="D14" s="258"/>
      <c r="E14" s="258"/>
      <c r="F14" s="258"/>
      <c r="G14" s="258"/>
      <c r="H14" s="258"/>
      <c r="I14" s="259"/>
      <c r="J14" s="109" t="str">
        <f>IF(OR(I13="x",G12="X",H12="X",I12="X"),"ja","nein")</f>
        <v>nein</v>
      </c>
      <c r="K14" s="109" t="str">
        <f>IF(OR(J14="nein",H12="X",I12="X"),"ja","nein")</f>
        <v>ja</v>
      </c>
      <c r="L14" s="30"/>
      <c r="M14" s="232"/>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row>
    <row r="15" spans="1:65" s="26" customFormat="1" ht="15.75" customHeight="1" thickBot="1" x14ac:dyDescent="0.3">
      <c r="A15" s="30"/>
      <c r="B15" s="260" t="s">
        <v>278</v>
      </c>
      <c r="C15" s="261"/>
      <c r="D15" s="261"/>
      <c r="E15" s="261"/>
      <c r="F15" s="261"/>
      <c r="G15" s="261"/>
      <c r="H15" s="261"/>
      <c r="I15" s="262"/>
      <c r="J15" s="108"/>
      <c r="K15" s="30"/>
      <c r="L15" s="30"/>
      <c r="M15" s="233"/>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row>
    <row r="16" spans="1:65" ht="117" customHeight="1" x14ac:dyDescent="0.25">
      <c r="B16" s="184" t="s">
        <v>279</v>
      </c>
      <c r="C16" s="265" t="s">
        <v>630</v>
      </c>
      <c r="D16" s="265"/>
      <c r="E16" s="265"/>
      <c r="F16" s="265"/>
      <c r="G16" s="126"/>
      <c r="H16" s="127"/>
      <c r="I16" s="128"/>
      <c r="M16" s="231"/>
    </row>
    <row r="17" spans="1:65" s="26" customFormat="1" ht="15.75" customHeight="1" x14ac:dyDescent="0.25">
      <c r="A17" s="30"/>
      <c r="B17" s="257" t="s">
        <v>116</v>
      </c>
      <c r="C17" s="258"/>
      <c r="D17" s="258"/>
      <c r="E17" s="258"/>
      <c r="F17" s="258"/>
      <c r="G17" s="258"/>
      <c r="H17" s="258"/>
      <c r="I17" s="259"/>
      <c r="J17" s="109" t="str">
        <f>IF(OR(G16="X",H16="X",I16="X"),"ja","nein")</f>
        <v>nein</v>
      </c>
      <c r="K17" s="109" t="str">
        <f>IF(OR(J17="nein",H16="X",I16="X"),"ja","nein")</f>
        <v>ja</v>
      </c>
      <c r="L17" s="30"/>
      <c r="M17" s="232"/>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row>
    <row r="18" spans="1:65" s="30" customFormat="1" ht="15.75" customHeight="1" thickBot="1" x14ac:dyDescent="0.3">
      <c r="B18" s="260" t="s">
        <v>280</v>
      </c>
      <c r="C18" s="261"/>
      <c r="D18" s="261"/>
      <c r="E18" s="261"/>
      <c r="F18" s="261"/>
      <c r="G18" s="261"/>
      <c r="H18" s="261"/>
      <c r="I18" s="262"/>
      <c r="J18" s="108"/>
      <c r="M18" s="233"/>
    </row>
    <row r="19" spans="1:65" s="27" customFormat="1" ht="136.5" customHeight="1" x14ac:dyDescent="0.25">
      <c r="A19" s="66"/>
      <c r="B19" s="336" t="s">
        <v>281</v>
      </c>
      <c r="C19" s="265" t="s">
        <v>474</v>
      </c>
      <c r="D19" s="265"/>
      <c r="E19" s="265"/>
      <c r="F19" s="265"/>
      <c r="G19" s="126"/>
      <c r="H19" s="127"/>
      <c r="I19" s="128"/>
      <c r="J19" s="59"/>
      <c r="K19" s="66"/>
      <c r="L19" s="66"/>
      <c r="M19" s="231"/>
      <c r="N19" s="66"/>
    </row>
    <row r="20" spans="1:65" s="27" customFormat="1" ht="33.75" customHeight="1" x14ac:dyDescent="0.25">
      <c r="A20" s="66"/>
      <c r="B20" s="337"/>
      <c r="C20" s="266"/>
      <c r="D20" s="266"/>
      <c r="E20" s="266"/>
      <c r="F20" s="266"/>
      <c r="G20" s="267" t="s">
        <v>430</v>
      </c>
      <c r="H20" s="267"/>
      <c r="I20" s="212"/>
      <c r="J20" s="59"/>
      <c r="K20" s="66"/>
      <c r="L20" s="66"/>
      <c r="M20" s="232"/>
      <c r="N20" s="66"/>
    </row>
    <row r="21" spans="1:65" s="30" customFormat="1" ht="15.75" customHeight="1" x14ac:dyDescent="0.25">
      <c r="B21" s="257" t="s">
        <v>116</v>
      </c>
      <c r="C21" s="258"/>
      <c r="D21" s="258"/>
      <c r="E21" s="258"/>
      <c r="F21" s="258"/>
      <c r="G21" s="258"/>
      <c r="H21" s="258"/>
      <c r="I21" s="259"/>
      <c r="J21" s="109" t="str">
        <f>IF(OR(I20="x",G19="X",H19="X",I19="X"),"ja","nein")</f>
        <v>nein</v>
      </c>
      <c r="K21" s="109" t="str">
        <f>IF(OR(J21="nein",H19="X",I19="X"),"ja","nein")</f>
        <v>ja</v>
      </c>
      <c r="M21" s="232"/>
    </row>
    <row r="22" spans="1:65" s="30" customFormat="1" ht="15.75" customHeight="1" thickBot="1" x14ac:dyDescent="0.3">
      <c r="B22" s="260" t="s">
        <v>282</v>
      </c>
      <c r="C22" s="261"/>
      <c r="D22" s="261"/>
      <c r="E22" s="261"/>
      <c r="F22" s="261"/>
      <c r="G22" s="261"/>
      <c r="H22" s="261"/>
      <c r="I22" s="262"/>
      <c r="J22" s="108"/>
      <c r="M22" s="233"/>
    </row>
    <row r="23" spans="1:65" s="27" customFormat="1" ht="117.75" customHeight="1" x14ac:dyDescent="0.25">
      <c r="A23" s="66"/>
      <c r="B23" s="336" t="s">
        <v>283</v>
      </c>
      <c r="C23" s="265" t="s">
        <v>475</v>
      </c>
      <c r="D23" s="265"/>
      <c r="E23" s="265"/>
      <c r="F23" s="265"/>
      <c r="G23" s="126"/>
      <c r="H23" s="127"/>
      <c r="I23" s="128"/>
      <c r="J23" s="59"/>
      <c r="K23" s="66"/>
      <c r="L23" s="66"/>
      <c r="M23" s="231"/>
      <c r="N23" s="66"/>
    </row>
    <row r="24" spans="1:65" s="27" customFormat="1" ht="33.75" customHeight="1" x14ac:dyDescent="0.25">
      <c r="A24" s="66"/>
      <c r="B24" s="337"/>
      <c r="C24" s="266"/>
      <c r="D24" s="266"/>
      <c r="E24" s="266"/>
      <c r="F24" s="266"/>
      <c r="G24" s="267" t="s">
        <v>430</v>
      </c>
      <c r="H24" s="267"/>
      <c r="I24" s="212"/>
      <c r="J24" s="59"/>
      <c r="K24" s="66"/>
      <c r="L24" s="66"/>
      <c r="M24" s="232"/>
      <c r="N24" s="66"/>
    </row>
    <row r="25" spans="1:65" s="30" customFormat="1" ht="15.75" customHeight="1" x14ac:dyDescent="0.25">
      <c r="B25" s="257" t="s">
        <v>116</v>
      </c>
      <c r="C25" s="258"/>
      <c r="D25" s="258"/>
      <c r="E25" s="258"/>
      <c r="F25" s="258"/>
      <c r="G25" s="258"/>
      <c r="H25" s="258"/>
      <c r="I25" s="259"/>
      <c r="J25" s="109" t="str">
        <f>IF(OR(I24="x",G23="X",H23="X",I23="X"),"ja","nein")</f>
        <v>nein</v>
      </c>
      <c r="K25" s="109" t="str">
        <f>IF(OR(J25="nein",H23="X",I23="X"),"ja","nein")</f>
        <v>ja</v>
      </c>
      <c r="M25" s="232"/>
    </row>
    <row r="26" spans="1:65" s="30" customFormat="1" ht="15.75" customHeight="1" thickBot="1" x14ac:dyDescent="0.3">
      <c r="B26" s="260" t="s">
        <v>284</v>
      </c>
      <c r="C26" s="261"/>
      <c r="D26" s="261"/>
      <c r="E26" s="261"/>
      <c r="F26" s="261"/>
      <c r="G26" s="261"/>
      <c r="H26" s="261"/>
      <c r="I26" s="262"/>
      <c r="J26" s="108"/>
      <c r="M26" s="233"/>
    </row>
    <row r="27" spans="1:65" s="27" customFormat="1" ht="113.25" customHeight="1" x14ac:dyDescent="0.25">
      <c r="A27" s="66"/>
      <c r="B27" s="336" t="s">
        <v>285</v>
      </c>
      <c r="C27" s="265" t="s">
        <v>476</v>
      </c>
      <c r="D27" s="265"/>
      <c r="E27" s="265"/>
      <c r="F27" s="265"/>
      <c r="G27" s="126"/>
      <c r="H27" s="127"/>
      <c r="I27" s="128"/>
      <c r="J27" s="59"/>
      <c r="K27" s="66"/>
      <c r="L27" s="66"/>
      <c r="M27" s="231"/>
      <c r="N27" s="66"/>
    </row>
    <row r="28" spans="1:65" s="27" customFormat="1" ht="33.75" customHeight="1" x14ac:dyDescent="0.25">
      <c r="A28" s="66"/>
      <c r="B28" s="337"/>
      <c r="C28" s="266"/>
      <c r="D28" s="266"/>
      <c r="E28" s="266"/>
      <c r="F28" s="266"/>
      <c r="G28" s="267" t="s">
        <v>430</v>
      </c>
      <c r="H28" s="267"/>
      <c r="I28" s="212"/>
      <c r="J28" s="59"/>
      <c r="K28" s="66"/>
      <c r="L28" s="66"/>
      <c r="M28" s="232"/>
      <c r="N28" s="66"/>
    </row>
    <row r="29" spans="1:65" s="30" customFormat="1" ht="15.75" customHeight="1" x14ac:dyDescent="0.25">
      <c r="B29" s="257" t="s">
        <v>116</v>
      </c>
      <c r="C29" s="258"/>
      <c r="D29" s="258"/>
      <c r="E29" s="258"/>
      <c r="F29" s="258"/>
      <c r="G29" s="258"/>
      <c r="H29" s="258"/>
      <c r="I29" s="259"/>
      <c r="J29" s="109" t="str">
        <f>IF(OR(I29="x",G27="X",H27="X",I27="X"),"ja","nein")</f>
        <v>nein</v>
      </c>
      <c r="K29" s="109" t="str">
        <f>IF(OR(J29="nein",H27="X",I27="X"),"ja","nein")</f>
        <v>ja</v>
      </c>
      <c r="M29" s="232"/>
    </row>
    <row r="30" spans="1:65" s="30" customFormat="1" ht="15.75" customHeight="1" thickBot="1" x14ac:dyDescent="0.3">
      <c r="B30" s="260" t="s">
        <v>287</v>
      </c>
      <c r="C30" s="261"/>
      <c r="D30" s="261"/>
      <c r="E30" s="261"/>
      <c r="F30" s="261"/>
      <c r="G30" s="261"/>
      <c r="H30" s="261"/>
      <c r="I30" s="262"/>
      <c r="J30" s="108"/>
      <c r="M30" s="233"/>
    </row>
    <row r="31" spans="1:65" s="27" customFormat="1" ht="117" customHeight="1" x14ac:dyDescent="0.25">
      <c r="A31" s="66"/>
      <c r="B31" s="184" t="s">
        <v>286</v>
      </c>
      <c r="C31" s="265" t="s">
        <v>477</v>
      </c>
      <c r="D31" s="265"/>
      <c r="E31" s="265"/>
      <c r="F31" s="265"/>
      <c r="G31" s="126"/>
      <c r="H31" s="127"/>
      <c r="I31" s="128"/>
      <c r="J31" s="59"/>
      <c r="K31" s="66"/>
      <c r="L31" s="66"/>
      <c r="M31" s="231"/>
      <c r="N31" s="66"/>
    </row>
    <row r="32" spans="1:65" s="30" customFormat="1" ht="15.75" customHeight="1" x14ac:dyDescent="0.25">
      <c r="B32" s="257" t="s">
        <v>116</v>
      </c>
      <c r="C32" s="258"/>
      <c r="D32" s="258"/>
      <c r="E32" s="258"/>
      <c r="F32" s="258"/>
      <c r="G32" s="258"/>
      <c r="H32" s="258"/>
      <c r="I32" s="259"/>
      <c r="J32" s="109" t="str">
        <f>IF(OR(G31="X",H31="X",I31="X"),"ja","nein")</f>
        <v>nein</v>
      </c>
      <c r="K32" s="109" t="str">
        <f>IF(OR(J32="nein",H31="X",I31="X"),"ja","nein")</f>
        <v>ja</v>
      </c>
      <c r="M32" s="232"/>
    </row>
    <row r="33" spans="1:65" s="30" customFormat="1" ht="15.75" customHeight="1" thickBot="1" x14ac:dyDescent="0.3">
      <c r="B33" s="260" t="s">
        <v>288</v>
      </c>
      <c r="C33" s="261"/>
      <c r="D33" s="261"/>
      <c r="E33" s="261"/>
      <c r="F33" s="261"/>
      <c r="G33" s="261"/>
      <c r="H33" s="261"/>
      <c r="I33" s="262"/>
      <c r="J33" s="108"/>
      <c r="M33" s="233"/>
    </row>
    <row r="34" spans="1:65" s="27" customFormat="1" ht="43.5" customHeight="1" x14ac:dyDescent="0.25">
      <c r="A34" s="66"/>
      <c r="B34" s="184" t="s">
        <v>289</v>
      </c>
      <c r="C34" s="265" t="s">
        <v>478</v>
      </c>
      <c r="D34" s="265"/>
      <c r="E34" s="265"/>
      <c r="F34" s="265"/>
      <c r="G34" s="126"/>
      <c r="H34" s="127"/>
      <c r="I34" s="128"/>
      <c r="J34" s="59"/>
      <c r="K34" s="66"/>
      <c r="L34" s="66"/>
      <c r="M34" s="231"/>
      <c r="N34" s="66"/>
    </row>
    <row r="35" spans="1:65" s="30" customFormat="1" ht="15.75" customHeight="1" x14ac:dyDescent="0.25">
      <c r="B35" s="257" t="s">
        <v>116</v>
      </c>
      <c r="C35" s="258"/>
      <c r="D35" s="258"/>
      <c r="E35" s="258"/>
      <c r="F35" s="258"/>
      <c r="G35" s="258"/>
      <c r="H35" s="258"/>
      <c r="I35" s="259"/>
      <c r="J35" s="109" t="str">
        <f>IF(OR(G34="X",H34="X",I34="X"),"ja","nein")</f>
        <v>nein</v>
      </c>
      <c r="K35" s="109" t="str">
        <f>IF(OR(J35="nein",H34="X",I34="X"),"ja","nein")</f>
        <v>ja</v>
      </c>
      <c r="M35" s="232"/>
    </row>
    <row r="36" spans="1:65" s="30" customFormat="1" ht="15.75" customHeight="1" thickBot="1" x14ac:dyDescent="0.3">
      <c r="B36" s="260" t="s">
        <v>290</v>
      </c>
      <c r="C36" s="261"/>
      <c r="D36" s="261"/>
      <c r="E36" s="261"/>
      <c r="F36" s="261"/>
      <c r="G36" s="261"/>
      <c r="H36" s="261"/>
      <c r="I36" s="262"/>
      <c r="J36" s="108"/>
      <c r="M36" s="233"/>
    </row>
    <row r="37" spans="1:65" s="27" customFormat="1" ht="159.75" customHeight="1" x14ac:dyDescent="0.25">
      <c r="A37" s="66"/>
      <c r="B37" s="184" t="s">
        <v>291</v>
      </c>
      <c r="C37" s="265" t="s">
        <v>688</v>
      </c>
      <c r="D37" s="265"/>
      <c r="E37" s="265"/>
      <c r="F37" s="265"/>
      <c r="G37" s="126"/>
      <c r="H37" s="127"/>
      <c r="I37" s="128"/>
      <c r="J37" s="59"/>
      <c r="K37" s="66"/>
      <c r="L37" s="66"/>
      <c r="M37" s="231"/>
      <c r="N37" s="66"/>
    </row>
    <row r="38" spans="1:65" s="30" customFormat="1" ht="15.75" customHeight="1" x14ac:dyDescent="0.25">
      <c r="B38" s="257" t="s">
        <v>116</v>
      </c>
      <c r="C38" s="258"/>
      <c r="D38" s="258"/>
      <c r="E38" s="258"/>
      <c r="F38" s="258"/>
      <c r="G38" s="258"/>
      <c r="H38" s="258"/>
      <c r="I38" s="259"/>
      <c r="J38" s="109" t="str">
        <f>IF(OR(G37="X",H37="X",I37="X"),"ja","nein")</f>
        <v>nein</v>
      </c>
      <c r="K38" s="109" t="str">
        <f>IF(OR(J38="nein",H37="X",I37="X"),"ja","nein")</f>
        <v>ja</v>
      </c>
      <c r="M38" s="232"/>
    </row>
    <row r="39" spans="1:65" s="30" customFormat="1" ht="15.75" customHeight="1" thickBot="1" x14ac:dyDescent="0.3">
      <c r="B39" s="260" t="s">
        <v>292</v>
      </c>
      <c r="C39" s="261"/>
      <c r="D39" s="261"/>
      <c r="E39" s="261"/>
      <c r="F39" s="261"/>
      <c r="G39" s="261"/>
      <c r="H39" s="261"/>
      <c r="I39" s="262"/>
      <c r="J39" s="108"/>
      <c r="M39" s="233"/>
    </row>
    <row r="40" spans="1:65" x14ac:dyDescent="0.25">
      <c r="B40" s="85"/>
      <c r="C40" s="85"/>
      <c r="D40" s="85"/>
      <c r="E40" s="85"/>
      <c r="F40" s="85"/>
      <c r="G40" s="86"/>
      <c r="H40" s="86"/>
      <c r="I40" s="86"/>
    </row>
    <row r="41" spans="1:65" ht="15.75" thickBot="1" x14ac:dyDescent="0.3">
      <c r="B41" s="85"/>
      <c r="C41" s="85"/>
      <c r="D41" s="85"/>
      <c r="E41" s="85"/>
      <c r="F41" s="85"/>
      <c r="G41" s="86"/>
      <c r="H41" s="86"/>
      <c r="I41" s="86"/>
    </row>
    <row r="42" spans="1:65" x14ac:dyDescent="0.25">
      <c r="B42" s="345" t="s">
        <v>303</v>
      </c>
      <c r="C42" s="346"/>
      <c r="D42" s="346"/>
      <c r="E42" s="346"/>
      <c r="F42" s="346"/>
      <c r="G42" s="94" t="s">
        <v>1</v>
      </c>
      <c r="H42" s="370"/>
      <c r="I42" s="95" t="s">
        <v>3</v>
      </c>
      <c r="M42" s="412" t="s">
        <v>703</v>
      </c>
    </row>
    <row r="43" spans="1:65" ht="21" thickBot="1" x14ac:dyDescent="0.3">
      <c r="B43" s="348"/>
      <c r="C43" s="349"/>
      <c r="D43" s="349"/>
      <c r="E43" s="349"/>
      <c r="F43" s="349"/>
      <c r="G43" s="104"/>
      <c r="H43" s="371"/>
      <c r="I43" s="105"/>
      <c r="M43" s="413"/>
    </row>
    <row r="44" spans="1:65" ht="37.5" customHeight="1" thickBot="1" x14ac:dyDescent="0.3">
      <c r="B44" s="275" t="s">
        <v>151</v>
      </c>
      <c r="C44" s="276"/>
      <c r="D44" s="276"/>
      <c r="E44" s="276"/>
      <c r="F44" s="67" t="s">
        <v>445</v>
      </c>
      <c r="G44" s="341" t="s">
        <v>446</v>
      </c>
      <c r="H44" s="341"/>
      <c r="I44" s="68" t="s">
        <v>152</v>
      </c>
      <c r="J44" s="61" t="s">
        <v>432</v>
      </c>
      <c r="K44" s="61" t="s">
        <v>433</v>
      </c>
      <c r="L44" s="61" t="s">
        <v>434</v>
      </c>
      <c r="M44" s="414"/>
    </row>
    <row r="45" spans="1:65" s="1" customFormat="1" ht="25.5" customHeight="1" x14ac:dyDescent="0.25">
      <c r="A45" s="59"/>
      <c r="B45" s="96" t="s">
        <v>293</v>
      </c>
      <c r="C45" s="342" t="str">
        <f>B7</f>
        <v>Handlungsbedarf (4.1):</v>
      </c>
      <c r="D45" s="343"/>
      <c r="E45" s="343"/>
      <c r="F45" s="343"/>
      <c r="G45" s="343"/>
      <c r="H45" s="344"/>
      <c r="I45" s="148"/>
      <c r="J45" s="59" t="str">
        <f>J6</f>
        <v>nein</v>
      </c>
      <c r="K45" s="66" t="str">
        <f>K6</f>
        <v>ja</v>
      </c>
      <c r="L45" s="59" t="str">
        <f>IF(AND(J45="ja",J46="ja",J47="ja",J48="ja",J49="ja",J50="ja",J51="ja",J52="ja",J53="ja",J54="ja"),"ja","nein")</f>
        <v>nein</v>
      </c>
      <c r="M45" s="228"/>
      <c r="N45" s="59"/>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row>
    <row r="46" spans="1:65" s="1" customFormat="1" ht="25.5" customHeight="1" x14ac:dyDescent="0.25">
      <c r="A46" s="59"/>
      <c r="B46" s="97" t="s">
        <v>294</v>
      </c>
      <c r="C46" s="272" t="str">
        <f>B11</f>
        <v>Handlungsbedarf (4.2):</v>
      </c>
      <c r="D46" s="273"/>
      <c r="E46" s="273"/>
      <c r="F46" s="273"/>
      <c r="G46" s="273"/>
      <c r="H46" s="274"/>
      <c r="I46" s="149"/>
      <c r="J46" s="59" t="str">
        <f>J10</f>
        <v>nein</v>
      </c>
      <c r="K46" s="66" t="str">
        <f>K10</f>
        <v>ja</v>
      </c>
      <c r="L46" s="59" t="s">
        <v>442</v>
      </c>
      <c r="M46" s="229"/>
      <c r="N46" s="59"/>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row>
    <row r="47" spans="1:65" s="1" customFormat="1" ht="25.5" x14ac:dyDescent="0.25">
      <c r="A47" s="59"/>
      <c r="B47" s="97" t="s">
        <v>295</v>
      </c>
      <c r="C47" s="272" t="str">
        <f>B15</f>
        <v>Handlungsbedarf (4.3):</v>
      </c>
      <c r="D47" s="273"/>
      <c r="E47" s="273"/>
      <c r="F47" s="273"/>
      <c r="G47" s="273"/>
      <c r="H47" s="274"/>
      <c r="I47" s="149"/>
      <c r="J47" s="59" t="str">
        <f>J14</f>
        <v>nein</v>
      </c>
      <c r="K47" s="66" t="str">
        <f>K14</f>
        <v>ja</v>
      </c>
      <c r="L47" s="59" t="str">
        <f>IF(OR(K45="ja",K46="ja",K47="ja",K48="ja",K49="ja",K50="ja",K51="ja",K52="ja",K53="ja",K54="ja"),"ja","nein")</f>
        <v>ja</v>
      </c>
      <c r="M47" s="229"/>
      <c r="N47" s="59"/>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row>
    <row r="48" spans="1:65" s="1" customFormat="1" ht="25.5" x14ac:dyDescent="0.25">
      <c r="A48" s="59"/>
      <c r="B48" s="97" t="s">
        <v>296</v>
      </c>
      <c r="C48" s="272" t="str">
        <f>B18</f>
        <v>Handlungsbedarf (4.4):</v>
      </c>
      <c r="D48" s="273"/>
      <c r="E48" s="273"/>
      <c r="F48" s="273"/>
      <c r="G48" s="273"/>
      <c r="H48" s="274"/>
      <c r="I48" s="149"/>
      <c r="J48" s="59" t="str">
        <f>J17</f>
        <v>nein</v>
      </c>
      <c r="K48" s="66" t="str">
        <f>K17</f>
        <v>ja</v>
      </c>
      <c r="L48" s="59"/>
      <c r="M48" s="229"/>
      <c r="N48" s="59"/>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row>
    <row r="49" spans="1:65" s="1" customFormat="1" ht="25.5" x14ac:dyDescent="0.25">
      <c r="A49" s="59"/>
      <c r="B49" s="97" t="s">
        <v>297</v>
      </c>
      <c r="C49" s="272" t="str">
        <f>B22</f>
        <v>Handlungsbedarf (4.5):</v>
      </c>
      <c r="D49" s="273"/>
      <c r="E49" s="273"/>
      <c r="F49" s="273"/>
      <c r="G49" s="273"/>
      <c r="H49" s="274"/>
      <c r="I49" s="149"/>
      <c r="J49" s="59" t="str">
        <f>J21</f>
        <v>nein</v>
      </c>
      <c r="K49" s="66" t="str">
        <f>K21</f>
        <v>ja</v>
      </c>
      <c r="L49" s="59"/>
      <c r="M49" s="229"/>
      <c r="N49" s="59"/>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row>
    <row r="50" spans="1:65" s="1" customFormat="1" ht="25.5" x14ac:dyDescent="0.25">
      <c r="A50" s="59"/>
      <c r="B50" s="97" t="s">
        <v>298</v>
      </c>
      <c r="C50" s="272" t="str">
        <f>B26</f>
        <v>Handlungsbedarf (4.6):</v>
      </c>
      <c r="D50" s="273"/>
      <c r="E50" s="273"/>
      <c r="F50" s="273"/>
      <c r="G50" s="273"/>
      <c r="H50" s="274"/>
      <c r="I50" s="149"/>
      <c r="J50" s="59" t="str">
        <f>J25</f>
        <v>nein</v>
      </c>
      <c r="K50" s="66" t="str">
        <f>K25</f>
        <v>ja</v>
      </c>
      <c r="L50" s="59"/>
      <c r="M50" s="229"/>
      <c r="N50" s="59"/>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row>
    <row r="51" spans="1:65" s="1" customFormat="1" ht="25.5" x14ac:dyDescent="0.25">
      <c r="A51" s="59"/>
      <c r="B51" s="97" t="s">
        <v>299</v>
      </c>
      <c r="C51" s="272" t="str">
        <f>B30</f>
        <v>Handlungsbedarf (4.7):</v>
      </c>
      <c r="D51" s="273"/>
      <c r="E51" s="273"/>
      <c r="F51" s="273"/>
      <c r="G51" s="273"/>
      <c r="H51" s="274"/>
      <c r="I51" s="149"/>
      <c r="J51" s="59" t="str">
        <f>J29</f>
        <v>nein</v>
      </c>
      <c r="K51" s="66" t="str">
        <f>K29</f>
        <v>ja</v>
      </c>
      <c r="L51" s="59"/>
      <c r="M51" s="229"/>
      <c r="N51" s="59"/>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s="1" customFormat="1" ht="25.5" x14ac:dyDescent="0.25">
      <c r="A52" s="59"/>
      <c r="B52" s="97" t="s">
        <v>300</v>
      </c>
      <c r="C52" s="272" t="str">
        <f>B33</f>
        <v>Handlungsbedarf (4.8):</v>
      </c>
      <c r="D52" s="273"/>
      <c r="E52" s="273"/>
      <c r="F52" s="273"/>
      <c r="G52" s="273"/>
      <c r="H52" s="274"/>
      <c r="I52" s="149"/>
      <c r="J52" s="59" t="str">
        <f>J32</f>
        <v>nein</v>
      </c>
      <c r="K52" s="66" t="str">
        <f>K32</f>
        <v>ja</v>
      </c>
      <c r="L52" s="59"/>
      <c r="M52" s="229"/>
      <c r="N52" s="59"/>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row>
    <row r="53" spans="1:65" s="1" customFormat="1" ht="25.5" x14ac:dyDescent="0.25">
      <c r="A53" s="59"/>
      <c r="B53" s="97" t="s">
        <v>301</v>
      </c>
      <c r="C53" s="272" t="str">
        <f>B36</f>
        <v>Handlungsbedarf (4.9):</v>
      </c>
      <c r="D53" s="273"/>
      <c r="E53" s="273"/>
      <c r="F53" s="273"/>
      <c r="G53" s="273"/>
      <c r="H53" s="274"/>
      <c r="I53" s="149"/>
      <c r="J53" s="59" t="str">
        <f>J35</f>
        <v>nein</v>
      </c>
      <c r="K53" s="66" t="str">
        <f>K35</f>
        <v>ja</v>
      </c>
      <c r="L53" s="59"/>
      <c r="M53" s="229"/>
      <c r="N53" s="59"/>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row>
    <row r="54" spans="1:65" s="1" customFormat="1" ht="26.25" thickBot="1" x14ac:dyDescent="0.3">
      <c r="A54" s="59"/>
      <c r="B54" s="72" t="s">
        <v>302</v>
      </c>
      <c r="C54" s="338" t="str">
        <f>B39</f>
        <v>Handlungsbedarf (4.10):</v>
      </c>
      <c r="D54" s="339"/>
      <c r="E54" s="339"/>
      <c r="F54" s="339"/>
      <c r="G54" s="339"/>
      <c r="H54" s="340"/>
      <c r="I54" s="211"/>
      <c r="J54" s="59" t="str">
        <f>J38</f>
        <v>nein</v>
      </c>
      <c r="K54" s="66" t="str">
        <f>K38</f>
        <v>ja</v>
      </c>
      <c r="L54" s="59"/>
      <c r="M54" s="230"/>
      <c r="N54" s="59"/>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row>
    <row r="55" spans="1:65" s="2" customFormat="1" x14ac:dyDescent="0.25">
      <c r="A55" s="66"/>
      <c r="B55" s="85"/>
      <c r="C55" s="85"/>
      <c r="D55" s="85"/>
      <c r="E55" s="85"/>
      <c r="F55" s="85"/>
      <c r="G55" s="86"/>
      <c r="H55" s="86"/>
      <c r="I55" s="86"/>
      <c r="J55" s="59"/>
      <c r="K55" s="66"/>
      <c r="L55" s="66"/>
      <c r="M55" s="66"/>
      <c r="N55" s="66"/>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row>
    <row r="56" spans="1:65" s="2" customFormat="1" x14ac:dyDescent="0.25">
      <c r="A56" s="66"/>
      <c r="B56" s="85"/>
      <c r="C56" s="85"/>
      <c r="D56" s="85"/>
      <c r="E56" s="85"/>
      <c r="F56" s="85"/>
      <c r="G56" s="86"/>
      <c r="H56" s="86"/>
      <c r="I56" s="86"/>
      <c r="J56" s="59"/>
      <c r="K56" s="66"/>
      <c r="L56" s="66"/>
      <c r="M56" s="66"/>
      <c r="N56" s="66"/>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row>
    <row r="57" spans="1:65" s="2" customFormat="1" x14ac:dyDescent="0.25">
      <c r="A57" s="66"/>
      <c r="B57" s="85"/>
      <c r="C57" s="85"/>
      <c r="D57" s="85"/>
      <c r="E57" s="85"/>
      <c r="F57" s="85"/>
      <c r="G57" s="86"/>
      <c r="H57" s="86"/>
      <c r="I57" s="86"/>
      <c r="J57" s="59"/>
      <c r="K57" s="66"/>
      <c r="L57" s="66"/>
      <c r="M57" s="66"/>
      <c r="N57" s="66"/>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row>
    <row r="58" spans="1:65" s="2" customFormat="1" x14ac:dyDescent="0.25">
      <c r="A58" s="66"/>
      <c r="B58" s="85"/>
      <c r="C58" s="85"/>
      <c r="D58" s="85"/>
      <c r="E58" s="85"/>
      <c r="F58" s="85"/>
      <c r="G58" s="86"/>
      <c r="H58" s="86"/>
      <c r="I58" s="86"/>
      <c r="J58" s="59"/>
      <c r="K58" s="66"/>
      <c r="L58" s="66"/>
      <c r="M58" s="66"/>
      <c r="N58" s="66"/>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row>
    <row r="59" spans="1:65" s="2" customFormat="1" x14ac:dyDescent="0.25">
      <c r="A59" s="66"/>
      <c r="B59" s="85"/>
      <c r="C59" s="85"/>
      <c r="D59" s="85"/>
      <c r="E59" s="85"/>
      <c r="F59" s="85"/>
      <c r="G59" s="86"/>
      <c r="H59" s="86"/>
      <c r="I59" s="86"/>
      <c r="J59" s="59"/>
      <c r="K59" s="66"/>
      <c r="L59" s="66"/>
      <c r="M59" s="66"/>
      <c r="N59" s="66"/>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row>
    <row r="60" spans="1:65" s="2" customFormat="1" x14ac:dyDescent="0.25">
      <c r="A60" s="66"/>
      <c r="B60" s="85"/>
      <c r="C60" s="85"/>
      <c r="D60" s="85"/>
      <c r="E60" s="85"/>
      <c r="F60" s="85"/>
      <c r="G60" s="86"/>
      <c r="H60" s="86"/>
      <c r="I60" s="86"/>
      <c r="J60" s="59"/>
      <c r="K60" s="66"/>
      <c r="L60" s="66"/>
      <c r="M60" s="66"/>
      <c r="N60" s="66"/>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row>
    <row r="61" spans="1:65" s="2" customFormat="1" x14ac:dyDescent="0.25">
      <c r="A61" s="66"/>
      <c r="B61" s="85"/>
      <c r="C61" s="85"/>
      <c r="D61" s="85"/>
      <c r="E61" s="85"/>
      <c r="F61" s="85"/>
      <c r="G61" s="86"/>
      <c r="H61" s="86"/>
      <c r="I61" s="86"/>
      <c r="J61" s="59"/>
      <c r="K61" s="66"/>
      <c r="L61" s="66"/>
      <c r="M61" s="66"/>
      <c r="N61" s="66"/>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row>
    <row r="62" spans="1:65" s="2" customFormat="1" x14ac:dyDescent="0.25">
      <c r="A62" s="66"/>
      <c r="B62" s="85"/>
      <c r="C62" s="85"/>
      <c r="D62" s="85"/>
      <c r="E62" s="85"/>
      <c r="F62" s="85"/>
      <c r="G62" s="86"/>
      <c r="H62" s="86"/>
      <c r="I62" s="86"/>
      <c r="J62" s="59"/>
      <c r="K62" s="66"/>
      <c r="L62" s="66"/>
      <c r="M62" s="66"/>
      <c r="N62" s="66"/>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row>
    <row r="63" spans="1:65" s="2" customFormat="1" x14ac:dyDescent="0.25">
      <c r="A63" s="66"/>
      <c r="B63" s="85"/>
      <c r="C63" s="85"/>
      <c r="D63" s="85"/>
      <c r="E63" s="85"/>
      <c r="F63" s="85"/>
      <c r="G63" s="86"/>
      <c r="H63" s="86"/>
      <c r="I63" s="86"/>
      <c r="J63" s="59"/>
      <c r="K63" s="66"/>
      <c r="L63" s="66"/>
      <c r="M63" s="66"/>
      <c r="N63" s="66"/>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row>
    <row r="64" spans="1:65" s="2" customFormat="1" x14ac:dyDescent="0.25">
      <c r="A64" s="66"/>
      <c r="B64" s="85"/>
      <c r="C64" s="85"/>
      <c r="D64" s="85"/>
      <c r="E64" s="85"/>
      <c r="F64" s="85"/>
      <c r="G64" s="86"/>
      <c r="H64" s="86"/>
      <c r="I64" s="86"/>
      <c r="J64" s="59"/>
      <c r="K64" s="66"/>
      <c r="L64" s="66"/>
      <c r="M64" s="66"/>
      <c r="N64" s="66"/>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spans="1:65" s="2" customFormat="1" x14ac:dyDescent="0.25">
      <c r="A65" s="66"/>
      <c r="B65" s="85"/>
      <c r="C65" s="85"/>
      <c r="D65" s="85"/>
      <c r="E65" s="85"/>
      <c r="F65" s="85"/>
      <c r="G65" s="86"/>
      <c r="H65" s="86"/>
      <c r="I65" s="86"/>
      <c r="J65" s="59"/>
      <c r="K65" s="66"/>
      <c r="L65" s="66"/>
      <c r="M65" s="66"/>
      <c r="N65" s="66"/>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row>
    <row r="66" spans="1:65" s="2" customFormat="1" x14ac:dyDescent="0.25">
      <c r="A66" s="66"/>
      <c r="B66" s="85"/>
      <c r="C66" s="85"/>
      <c r="D66" s="85"/>
      <c r="E66" s="85"/>
      <c r="F66" s="85"/>
      <c r="G66" s="86"/>
      <c r="H66" s="86"/>
      <c r="I66" s="86"/>
      <c r="J66" s="59"/>
      <c r="K66" s="66"/>
      <c r="L66" s="66"/>
      <c r="M66" s="66"/>
      <c r="N66" s="66"/>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row>
    <row r="67" spans="1:65" s="2" customFormat="1" x14ac:dyDescent="0.25">
      <c r="A67" s="66"/>
      <c r="B67" s="85"/>
      <c r="C67" s="85"/>
      <c r="D67" s="85"/>
      <c r="E67" s="85"/>
      <c r="F67" s="85"/>
      <c r="G67" s="86"/>
      <c r="H67" s="86"/>
      <c r="I67" s="86"/>
      <c r="J67" s="59"/>
      <c r="K67" s="66"/>
      <c r="L67" s="66"/>
      <c r="M67" s="66"/>
      <c r="N67" s="66"/>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row>
    <row r="68" spans="1:65" s="2" customFormat="1" x14ac:dyDescent="0.25">
      <c r="A68" s="66"/>
      <c r="B68" s="85"/>
      <c r="C68" s="85"/>
      <c r="D68" s="85"/>
      <c r="E68" s="85"/>
      <c r="F68" s="85"/>
      <c r="G68" s="86"/>
      <c r="H68" s="86"/>
      <c r="I68" s="86"/>
      <c r="J68" s="59"/>
      <c r="K68" s="66"/>
      <c r="L68" s="66"/>
      <c r="M68" s="66"/>
      <c r="N68" s="66"/>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row>
    <row r="69" spans="1:65" s="2" customFormat="1" x14ac:dyDescent="0.25">
      <c r="A69" s="66"/>
      <c r="B69" s="85"/>
      <c r="C69" s="85"/>
      <c r="D69" s="85"/>
      <c r="E69" s="85"/>
      <c r="F69" s="85"/>
      <c r="G69" s="86"/>
      <c r="H69" s="86"/>
      <c r="I69" s="86"/>
      <c r="J69" s="59"/>
      <c r="K69" s="66"/>
      <c r="L69" s="66"/>
      <c r="M69" s="66"/>
      <c r="N69" s="66"/>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row>
    <row r="70" spans="1:65" s="2" customFormat="1" x14ac:dyDescent="0.25">
      <c r="A70" s="66"/>
      <c r="B70" s="85"/>
      <c r="C70" s="85"/>
      <c r="D70" s="85"/>
      <c r="E70" s="85"/>
      <c r="F70" s="85"/>
      <c r="G70" s="86"/>
      <c r="H70" s="86"/>
      <c r="I70" s="86"/>
      <c r="J70" s="59"/>
      <c r="K70" s="66"/>
      <c r="L70" s="66"/>
      <c r="M70" s="66"/>
      <c r="N70" s="66"/>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row>
    <row r="71" spans="1:65" s="2" customFormat="1" x14ac:dyDescent="0.25">
      <c r="A71" s="66"/>
      <c r="B71" s="85"/>
      <c r="C71" s="85"/>
      <c r="D71" s="85"/>
      <c r="E71" s="85"/>
      <c r="F71" s="85"/>
      <c r="G71" s="86"/>
      <c r="H71" s="86"/>
      <c r="I71" s="86"/>
      <c r="J71" s="59"/>
      <c r="K71" s="66"/>
      <c r="L71" s="66"/>
      <c r="M71" s="66"/>
      <c r="N71" s="66"/>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row>
    <row r="72" spans="1:65" s="2" customFormat="1" x14ac:dyDescent="0.25">
      <c r="A72" s="66"/>
      <c r="B72" s="85"/>
      <c r="C72" s="85"/>
      <c r="D72" s="85"/>
      <c r="E72" s="85"/>
      <c r="F72" s="85"/>
      <c r="G72" s="86"/>
      <c r="H72" s="86"/>
      <c r="I72" s="86"/>
      <c r="J72" s="59"/>
      <c r="K72" s="66"/>
      <c r="L72" s="66"/>
      <c r="M72" s="66"/>
      <c r="N72" s="66"/>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row>
    <row r="73" spans="1:65" s="2" customFormat="1" x14ac:dyDescent="0.25">
      <c r="A73" s="66"/>
      <c r="B73" s="85"/>
      <c r="C73" s="85"/>
      <c r="D73" s="85"/>
      <c r="E73" s="85"/>
      <c r="F73" s="85"/>
      <c r="G73" s="86"/>
      <c r="H73" s="86"/>
      <c r="I73" s="86"/>
      <c r="J73" s="59"/>
      <c r="K73" s="66"/>
      <c r="L73" s="66"/>
      <c r="M73" s="66"/>
      <c r="N73" s="66"/>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row>
    <row r="74" spans="1:65" s="2" customFormat="1" x14ac:dyDescent="0.25">
      <c r="A74" s="66"/>
      <c r="B74" s="85"/>
      <c r="C74" s="85"/>
      <c r="D74" s="85"/>
      <c r="E74" s="85"/>
      <c r="F74" s="85"/>
      <c r="G74" s="86"/>
      <c r="H74" s="86"/>
      <c r="I74" s="86"/>
      <c r="J74" s="59"/>
      <c r="K74" s="66"/>
      <c r="L74" s="66"/>
      <c r="M74" s="66"/>
      <c r="N74" s="66"/>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65" s="2" customFormat="1" x14ac:dyDescent="0.25">
      <c r="A75" s="66"/>
      <c r="B75" s="85"/>
      <c r="C75" s="85"/>
      <c r="D75" s="85"/>
      <c r="E75" s="85"/>
      <c r="F75" s="85"/>
      <c r="G75" s="86"/>
      <c r="H75" s="86"/>
      <c r="I75" s="86"/>
      <c r="J75" s="59"/>
      <c r="K75" s="66"/>
      <c r="L75" s="66"/>
      <c r="M75" s="66"/>
      <c r="N75" s="66"/>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row>
    <row r="76" spans="1:65" s="2" customFormat="1" x14ac:dyDescent="0.25">
      <c r="A76" s="66"/>
      <c r="B76" s="85"/>
      <c r="C76" s="85"/>
      <c r="D76" s="85"/>
      <c r="E76" s="85"/>
      <c r="F76" s="85"/>
      <c r="G76" s="86"/>
      <c r="H76" s="86"/>
      <c r="I76" s="86"/>
      <c r="J76" s="59"/>
      <c r="K76" s="66"/>
      <c r="L76" s="66"/>
      <c r="M76" s="66"/>
      <c r="N76" s="66"/>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row>
    <row r="77" spans="1:65" s="2" customFormat="1" x14ac:dyDescent="0.25">
      <c r="A77" s="66"/>
      <c r="B77" s="85"/>
      <c r="C77" s="85"/>
      <c r="D77" s="85"/>
      <c r="E77" s="85"/>
      <c r="F77" s="85"/>
      <c r="G77" s="86"/>
      <c r="H77" s="86"/>
      <c r="I77" s="86"/>
      <c r="J77" s="59"/>
      <c r="K77" s="66"/>
      <c r="L77" s="66"/>
      <c r="M77" s="66"/>
      <c r="N77" s="66"/>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row>
    <row r="78" spans="1:65" s="2" customFormat="1" x14ac:dyDescent="0.25">
      <c r="A78" s="66"/>
      <c r="B78" s="85"/>
      <c r="C78" s="85"/>
      <c r="D78" s="85"/>
      <c r="E78" s="85"/>
      <c r="F78" s="85"/>
      <c r="G78" s="86"/>
      <c r="H78" s="86"/>
      <c r="I78" s="86"/>
      <c r="J78" s="59"/>
      <c r="K78" s="66"/>
      <c r="L78" s="66"/>
      <c r="M78" s="66"/>
      <c r="N78" s="66"/>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row>
    <row r="79" spans="1:65" s="2" customFormat="1" x14ac:dyDescent="0.25">
      <c r="A79" s="66"/>
      <c r="B79" s="85"/>
      <c r="C79" s="85"/>
      <c r="D79" s="85"/>
      <c r="E79" s="85"/>
      <c r="F79" s="85"/>
      <c r="G79" s="86"/>
      <c r="H79" s="86"/>
      <c r="I79" s="86"/>
      <c r="J79" s="59"/>
      <c r="K79" s="66"/>
      <c r="L79" s="66"/>
      <c r="M79" s="66"/>
      <c r="N79" s="66"/>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row>
    <row r="80" spans="1:65" s="2" customFormat="1" x14ac:dyDescent="0.25">
      <c r="A80" s="66"/>
      <c r="B80" s="85"/>
      <c r="C80" s="85"/>
      <c r="D80" s="85"/>
      <c r="E80" s="85"/>
      <c r="F80" s="85"/>
      <c r="G80" s="86"/>
      <c r="H80" s="86"/>
      <c r="I80" s="86"/>
      <c r="J80" s="59"/>
      <c r="K80" s="66"/>
      <c r="L80" s="66"/>
      <c r="M80" s="66"/>
      <c r="N80" s="66"/>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row>
    <row r="81" spans="1:65" s="2" customFormat="1" x14ac:dyDescent="0.25">
      <c r="A81" s="66"/>
      <c r="B81" s="85"/>
      <c r="C81" s="85"/>
      <c r="D81" s="85"/>
      <c r="E81" s="85"/>
      <c r="F81" s="85"/>
      <c r="G81" s="86"/>
      <c r="H81" s="86"/>
      <c r="I81" s="86"/>
      <c r="J81" s="59"/>
      <c r="K81" s="66"/>
      <c r="L81" s="66"/>
      <c r="M81" s="66"/>
      <c r="N81" s="66"/>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row>
    <row r="82" spans="1:65" s="2" customFormat="1" x14ac:dyDescent="0.25">
      <c r="A82" s="66"/>
      <c r="B82" s="85"/>
      <c r="C82" s="85"/>
      <c r="D82" s="85"/>
      <c r="E82" s="85"/>
      <c r="F82" s="85"/>
      <c r="G82" s="86"/>
      <c r="H82" s="86"/>
      <c r="I82" s="86"/>
      <c r="J82" s="59"/>
      <c r="K82" s="66"/>
      <c r="L82" s="66"/>
      <c r="M82" s="66"/>
      <c r="N82" s="66"/>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row>
    <row r="83" spans="1:65" s="2" customFormat="1" x14ac:dyDescent="0.25">
      <c r="A83" s="66"/>
      <c r="B83" s="85"/>
      <c r="C83" s="85"/>
      <c r="D83" s="85"/>
      <c r="E83" s="85"/>
      <c r="F83" s="85"/>
      <c r="G83" s="86"/>
      <c r="H83" s="86"/>
      <c r="I83" s="86"/>
      <c r="J83" s="59"/>
      <c r="K83" s="66"/>
      <c r="L83" s="66"/>
      <c r="M83" s="66"/>
      <c r="N83" s="66"/>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row>
    <row r="84" spans="1:65" s="2" customFormat="1" x14ac:dyDescent="0.25">
      <c r="A84" s="66"/>
      <c r="B84" s="85"/>
      <c r="C84" s="85"/>
      <c r="D84" s="85"/>
      <c r="E84" s="85"/>
      <c r="F84" s="85"/>
      <c r="G84" s="86"/>
      <c r="H84" s="86"/>
      <c r="I84" s="86"/>
      <c r="J84" s="59"/>
      <c r="K84" s="66"/>
      <c r="L84" s="66"/>
      <c r="M84" s="66"/>
      <c r="N84" s="66"/>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s="2" customFormat="1" x14ac:dyDescent="0.25">
      <c r="A85" s="66"/>
      <c r="B85" s="85"/>
      <c r="C85" s="85"/>
      <c r="D85" s="85"/>
      <c r="E85" s="85"/>
      <c r="F85" s="85"/>
      <c r="G85" s="86"/>
      <c r="H85" s="86"/>
      <c r="I85" s="86"/>
      <c r="J85" s="59"/>
      <c r="K85" s="66"/>
      <c r="L85" s="66"/>
      <c r="M85" s="66"/>
      <c r="N85" s="66"/>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s="2" customFormat="1" x14ac:dyDescent="0.25">
      <c r="A86" s="66"/>
      <c r="B86" s="85"/>
      <c r="C86" s="85"/>
      <c r="D86" s="85"/>
      <c r="E86" s="85"/>
      <c r="F86" s="85"/>
      <c r="G86" s="86"/>
      <c r="H86" s="86"/>
      <c r="I86" s="86"/>
      <c r="J86" s="59"/>
      <c r="K86" s="66"/>
      <c r="L86" s="66"/>
      <c r="M86" s="66"/>
      <c r="N86" s="66"/>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5" s="2" customFormat="1" x14ac:dyDescent="0.25">
      <c r="A87" s="66"/>
      <c r="B87" s="85"/>
      <c r="C87" s="85"/>
      <c r="D87" s="85"/>
      <c r="E87" s="85"/>
      <c r="F87" s="85"/>
      <c r="G87" s="86"/>
      <c r="H87" s="86"/>
      <c r="I87" s="86"/>
      <c r="J87" s="59"/>
      <c r="K87" s="66"/>
      <c r="L87" s="66"/>
      <c r="M87" s="66"/>
      <c r="N87" s="66"/>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row>
    <row r="88" spans="1:65" s="2" customFormat="1" x14ac:dyDescent="0.25">
      <c r="A88" s="66"/>
      <c r="B88" s="85"/>
      <c r="C88" s="85"/>
      <c r="D88" s="85"/>
      <c r="E88" s="85"/>
      <c r="F88" s="85"/>
      <c r="G88" s="86"/>
      <c r="H88" s="86"/>
      <c r="I88" s="86"/>
      <c r="J88" s="59"/>
      <c r="K88" s="66"/>
      <c r="L88" s="66"/>
      <c r="M88" s="66"/>
      <c r="N88" s="66"/>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row>
    <row r="89" spans="1:65" s="2" customFormat="1" x14ac:dyDescent="0.25">
      <c r="A89" s="66"/>
      <c r="B89" s="85"/>
      <c r="C89" s="85"/>
      <c r="D89" s="85"/>
      <c r="E89" s="85"/>
      <c r="F89" s="85"/>
      <c r="G89" s="86"/>
      <c r="H89" s="86"/>
      <c r="I89" s="86"/>
      <c r="J89" s="59"/>
      <c r="K89" s="66"/>
      <c r="L89" s="66"/>
      <c r="M89" s="66"/>
      <c r="N89" s="66"/>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row>
    <row r="90" spans="1:65" s="2" customFormat="1" x14ac:dyDescent="0.25">
      <c r="A90" s="66"/>
      <c r="B90" s="85"/>
      <c r="C90" s="85"/>
      <c r="D90" s="85"/>
      <c r="E90" s="85"/>
      <c r="F90" s="85"/>
      <c r="G90" s="86"/>
      <c r="H90" s="86"/>
      <c r="I90" s="86"/>
      <c r="J90" s="59"/>
      <c r="K90" s="66"/>
      <c r="L90" s="66"/>
      <c r="M90" s="66"/>
      <c r="N90" s="66"/>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row>
    <row r="91" spans="1:65" s="2" customFormat="1" x14ac:dyDescent="0.25">
      <c r="A91" s="66"/>
      <c r="B91" s="85"/>
      <c r="C91" s="85"/>
      <c r="D91" s="85"/>
      <c r="E91" s="85"/>
      <c r="F91" s="85"/>
      <c r="G91" s="86"/>
      <c r="H91" s="86"/>
      <c r="I91" s="86"/>
      <c r="J91" s="59"/>
      <c r="K91" s="66"/>
      <c r="L91" s="66"/>
      <c r="M91" s="66"/>
      <c r="N91" s="66"/>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row>
    <row r="92" spans="1:65" s="2" customFormat="1" x14ac:dyDescent="0.25">
      <c r="A92" s="66"/>
      <c r="B92" s="85"/>
      <c r="C92" s="85"/>
      <c r="D92" s="85"/>
      <c r="E92" s="85"/>
      <c r="F92" s="85"/>
      <c r="G92" s="86"/>
      <c r="H92" s="86"/>
      <c r="I92" s="86"/>
      <c r="J92" s="59"/>
      <c r="K92" s="66"/>
      <c r="L92" s="66"/>
      <c r="M92" s="66"/>
      <c r="N92" s="66"/>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row>
    <row r="93" spans="1:65" s="2" customFormat="1" x14ac:dyDescent="0.25">
      <c r="A93" s="66"/>
      <c r="B93" s="85"/>
      <c r="C93" s="85"/>
      <c r="D93" s="85"/>
      <c r="E93" s="85"/>
      <c r="F93" s="85"/>
      <c r="G93" s="86"/>
      <c r="H93" s="86"/>
      <c r="I93" s="86"/>
      <c r="J93" s="59"/>
      <c r="K93" s="66"/>
      <c r="L93" s="66"/>
      <c r="M93" s="66"/>
      <c r="N93" s="66"/>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row>
    <row r="94" spans="1:65" s="2" customFormat="1" x14ac:dyDescent="0.25">
      <c r="A94" s="66"/>
      <c r="B94" s="85"/>
      <c r="C94" s="85"/>
      <c r="D94" s="85"/>
      <c r="E94" s="85"/>
      <c r="F94" s="85"/>
      <c r="G94" s="86"/>
      <c r="H94" s="86"/>
      <c r="I94" s="86"/>
      <c r="J94" s="59"/>
      <c r="K94" s="66"/>
      <c r="L94" s="66"/>
      <c r="M94" s="66"/>
      <c r="N94" s="66"/>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row>
    <row r="95" spans="1:65" s="2" customFormat="1" x14ac:dyDescent="0.25">
      <c r="A95" s="66"/>
      <c r="B95" s="85"/>
      <c r="C95" s="85"/>
      <c r="D95" s="85"/>
      <c r="E95" s="85"/>
      <c r="F95" s="85"/>
      <c r="G95" s="86"/>
      <c r="H95" s="86"/>
      <c r="I95" s="86"/>
      <c r="J95" s="59"/>
      <c r="K95" s="66"/>
      <c r="L95" s="66"/>
      <c r="M95" s="66"/>
      <c r="N95" s="66"/>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row>
    <row r="96" spans="1:65" s="2" customFormat="1" x14ac:dyDescent="0.25">
      <c r="A96" s="66"/>
      <c r="B96" s="85"/>
      <c r="C96" s="85"/>
      <c r="D96" s="85"/>
      <c r="E96" s="85"/>
      <c r="F96" s="85"/>
      <c r="G96" s="86"/>
      <c r="H96" s="86"/>
      <c r="I96" s="86"/>
      <c r="J96" s="59"/>
      <c r="K96" s="66"/>
      <c r="L96" s="66"/>
      <c r="M96" s="66"/>
      <c r="N96" s="66"/>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row>
    <row r="97" spans="1:65" s="2" customFormat="1" x14ac:dyDescent="0.25">
      <c r="A97" s="66"/>
      <c r="B97" s="85"/>
      <c r="C97" s="85"/>
      <c r="D97" s="85"/>
      <c r="E97" s="85"/>
      <c r="F97" s="85"/>
      <c r="G97" s="86"/>
      <c r="H97" s="86"/>
      <c r="I97" s="86"/>
      <c r="J97" s="59"/>
      <c r="K97" s="66"/>
      <c r="L97" s="66"/>
      <c r="M97" s="66"/>
      <c r="N97" s="66"/>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row>
    <row r="98" spans="1:65" s="2" customFormat="1" x14ac:dyDescent="0.25">
      <c r="A98" s="66"/>
      <c r="B98" s="85"/>
      <c r="C98" s="85"/>
      <c r="D98" s="85"/>
      <c r="E98" s="85"/>
      <c r="F98" s="85"/>
      <c r="G98" s="86"/>
      <c r="H98" s="86"/>
      <c r="I98" s="86"/>
      <c r="J98" s="59"/>
      <c r="K98" s="66"/>
      <c r="L98" s="66"/>
      <c r="M98" s="66"/>
      <c r="N98" s="66"/>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row>
    <row r="99" spans="1:65" s="2" customFormat="1" x14ac:dyDescent="0.25">
      <c r="A99" s="66"/>
      <c r="B99" s="85"/>
      <c r="C99" s="85"/>
      <c r="D99" s="85"/>
      <c r="E99" s="85"/>
      <c r="F99" s="85"/>
      <c r="G99" s="86"/>
      <c r="H99" s="86"/>
      <c r="I99" s="86"/>
      <c r="J99" s="59"/>
      <c r="K99" s="66"/>
      <c r="L99" s="66"/>
      <c r="M99" s="66"/>
      <c r="N99" s="66"/>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row>
    <row r="100" spans="1:65" s="2" customFormat="1" x14ac:dyDescent="0.25">
      <c r="A100" s="66"/>
      <c r="B100" s="85"/>
      <c r="C100" s="85"/>
      <c r="D100" s="85"/>
      <c r="E100" s="85"/>
      <c r="F100" s="85"/>
      <c r="G100" s="86"/>
      <c r="H100" s="86"/>
      <c r="I100" s="86"/>
      <c r="J100" s="59"/>
      <c r="K100" s="66"/>
      <c r="L100" s="66"/>
      <c r="M100" s="66"/>
      <c r="N100" s="66"/>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row>
    <row r="101" spans="1:65" s="2" customFormat="1" x14ac:dyDescent="0.25">
      <c r="A101" s="66"/>
      <c r="B101" s="85"/>
      <c r="C101" s="85"/>
      <c r="D101" s="85"/>
      <c r="E101" s="85"/>
      <c r="F101" s="85"/>
      <c r="G101" s="86"/>
      <c r="H101" s="86"/>
      <c r="I101" s="86"/>
      <c r="J101" s="59"/>
      <c r="K101" s="66"/>
      <c r="L101" s="66"/>
      <c r="M101" s="66"/>
      <c r="N101" s="66"/>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row>
    <row r="102" spans="1:65" s="2" customFormat="1" x14ac:dyDescent="0.25">
      <c r="A102" s="66"/>
      <c r="B102" s="85"/>
      <c r="C102" s="85"/>
      <c r="D102" s="85"/>
      <c r="E102" s="85"/>
      <c r="F102" s="85"/>
      <c r="G102" s="86"/>
      <c r="H102" s="86"/>
      <c r="I102" s="86"/>
      <c r="J102" s="59"/>
      <c r="K102" s="66"/>
      <c r="L102" s="66"/>
      <c r="M102" s="66"/>
      <c r="N102" s="66"/>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row>
    <row r="103" spans="1:65" s="2" customFormat="1" x14ac:dyDescent="0.25">
      <c r="A103" s="66"/>
      <c r="B103" s="85"/>
      <c r="C103" s="85"/>
      <c r="D103" s="85"/>
      <c r="E103" s="85"/>
      <c r="F103" s="85"/>
      <c r="G103" s="86"/>
      <c r="H103" s="86"/>
      <c r="I103" s="86"/>
      <c r="J103" s="59"/>
      <c r="K103" s="66"/>
      <c r="L103" s="66"/>
      <c r="M103" s="66"/>
      <c r="N103" s="66"/>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row>
    <row r="104" spans="1:65" s="2" customFormat="1" x14ac:dyDescent="0.25">
      <c r="A104" s="66"/>
      <c r="B104" s="85"/>
      <c r="C104" s="85"/>
      <c r="D104" s="85"/>
      <c r="E104" s="85"/>
      <c r="F104" s="85"/>
      <c r="G104" s="86"/>
      <c r="H104" s="86"/>
      <c r="I104" s="86"/>
      <c r="J104" s="59"/>
      <c r="K104" s="66"/>
      <c r="L104" s="66"/>
      <c r="M104" s="66"/>
      <c r="N104" s="66"/>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row>
    <row r="105" spans="1:65" s="2" customFormat="1" x14ac:dyDescent="0.25">
      <c r="A105" s="66"/>
      <c r="B105" s="85"/>
      <c r="C105" s="85"/>
      <c r="D105" s="85"/>
      <c r="E105" s="85"/>
      <c r="F105" s="85"/>
      <c r="G105" s="86"/>
      <c r="H105" s="86"/>
      <c r="I105" s="86"/>
      <c r="J105" s="59"/>
      <c r="K105" s="66"/>
      <c r="L105" s="66"/>
      <c r="M105" s="66"/>
      <c r="N105" s="66"/>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row>
    <row r="106" spans="1:65" s="2" customFormat="1" x14ac:dyDescent="0.25">
      <c r="A106" s="66"/>
      <c r="B106" s="85"/>
      <c r="C106" s="85"/>
      <c r="D106" s="85"/>
      <c r="E106" s="85"/>
      <c r="F106" s="85"/>
      <c r="G106" s="86"/>
      <c r="H106" s="86"/>
      <c r="I106" s="86"/>
      <c r="J106" s="59"/>
      <c r="K106" s="66"/>
      <c r="L106" s="66"/>
      <c r="M106" s="66"/>
      <c r="N106" s="66"/>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row>
    <row r="107" spans="1:65" s="2" customFormat="1" x14ac:dyDescent="0.25">
      <c r="A107" s="66"/>
      <c r="B107" s="85"/>
      <c r="C107" s="85"/>
      <c r="D107" s="85"/>
      <c r="E107" s="85"/>
      <c r="F107" s="85"/>
      <c r="G107" s="86"/>
      <c r="H107" s="86"/>
      <c r="I107" s="86"/>
      <c r="J107" s="59"/>
      <c r="K107" s="66"/>
      <c r="L107" s="66"/>
      <c r="M107" s="66"/>
      <c r="N107" s="6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row>
    <row r="108" spans="1:65" s="2" customFormat="1" x14ac:dyDescent="0.25">
      <c r="A108" s="66"/>
      <c r="B108" s="85"/>
      <c r="C108" s="85"/>
      <c r="D108" s="85"/>
      <c r="E108" s="85"/>
      <c r="F108" s="85"/>
      <c r="G108" s="86"/>
      <c r="H108" s="86"/>
      <c r="I108" s="86"/>
      <c r="J108" s="59"/>
      <c r="K108" s="66"/>
      <c r="L108" s="66"/>
      <c r="M108" s="66"/>
      <c r="N108" s="66"/>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row>
    <row r="109" spans="1:65" s="2" customFormat="1" x14ac:dyDescent="0.25">
      <c r="A109" s="66"/>
      <c r="B109" s="85"/>
      <c r="C109" s="85"/>
      <c r="D109" s="85"/>
      <c r="E109" s="85"/>
      <c r="F109" s="85"/>
      <c r="G109" s="86"/>
      <c r="H109" s="86"/>
      <c r="I109" s="86"/>
      <c r="J109" s="59"/>
      <c r="K109" s="66"/>
      <c r="L109" s="66"/>
      <c r="M109" s="66"/>
      <c r="N109" s="66"/>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row>
    <row r="110" spans="1:65" s="2" customFormat="1" x14ac:dyDescent="0.25">
      <c r="A110" s="66"/>
      <c r="B110" s="85"/>
      <c r="C110" s="85"/>
      <c r="D110" s="85"/>
      <c r="E110" s="85"/>
      <c r="F110" s="85"/>
      <c r="G110" s="86"/>
      <c r="H110" s="86"/>
      <c r="I110" s="86"/>
      <c r="J110" s="59"/>
      <c r="K110" s="66"/>
      <c r="L110" s="66"/>
      <c r="M110" s="66"/>
      <c r="N110" s="66"/>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row>
    <row r="111" spans="1:65" s="2" customFormat="1" x14ac:dyDescent="0.25">
      <c r="A111" s="66"/>
      <c r="B111" s="85"/>
      <c r="C111" s="85"/>
      <c r="D111" s="85"/>
      <c r="E111" s="85"/>
      <c r="F111" s="85"/>
      <c r="G111" s="86"/>
      <c r="H111" s="86"/>
      <c r="I111" s="86"/>
      <c r="J111" s="59"/>
      <c r="K111" s="66"/>
      <c r="L111" s="66"/>
      <c r="M111" s="66"/>
      <c r="N111" s="66"/>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row>
    <row r="112" spans="1:65" s="2" customFormat="1" x14ac:dyDescent="0.25">
      <c r="A112" s="66"/>
      <c r="B112" s="85"/>
      <c r="C112" s="85"/>
      <c r="D112" s="85"/>
      <c r="E112" s="85"/>
      <c r="F112" s="85"/>
      <c r="G112" s="86"/>
      <c r="H112" s="86"/>
      <c r="I112" s="86"/>
      <c r="J112" s="59"/>
      <c r="K112" s="66"/>
      <c r="L112" s="66"/>
      <c r="M112" s="66"/>
      <c r="N112" s="66"/>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row>
    <row r="113" spans="1:65" s="2" customFormat="1" x14ac:dyDescent="0.25">
      <c r="A113" s="66"/>
      <c r="B113" s="85"/>
      <c r="C113" s="85"/>
      <c r="D113" s="85"/>
      <c r="E113" s="85"/>
      <c r="F113" s="85"/>
      <c r="G113" s="86"/>
      <c r="H113" s="86"/>
      <c r="I113" s="86"/>
      <c r="J113" s="59"/>
      <c r="K113" s="66"/>
      <c r="L113" s="66"/>
      <c r="M113" s="66"/>
      <c r="N113" s="66"/>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row>
    <row r="114" spans="1:65" s="2" customFormat="1" x14ac:dyDescent="0.25">
      <c r="A114" s="66"/>
      <c r="B114" s="85"/>
      <c r="C114" s="85"/>
      <c r="D114" s="85"/>
      <c r="E114" s="85"/>
      <c r="F114" s="85"/>
      <c r="G114" s="86"/>
      <c r="H114" s="86"/>
      <c r="I114" s="86"/>
      <c r="J114" s="59"/>
      <c r="K114" s="66"/>
      <c r="L114" s="66"/>
      <c r="M114" s="66"/>
      <c r="N114" s="66"/>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row>
    <row r="115" spans="1:65" s="2" customFormat="1" x14ac:dyDescent="0.25">
      <c r="A115" s="66"/>
      <c r="B115" s="85"/>
      <c r="C115" s="85"/>
      <c r="D115" s="85"/>
      <c r="E115" s="85"/>
      <c r="F115" s="85"/>
      <c r="G115" s="86"/>
      <c r="H115" s="86"/>
      <c r="I115" s="86"/>
      <c r="J115" s="59"/>
      <c r="K115" s="66"/>
      <c r="L115" s="66"/>
      <c r="M115" s="66"/>
      <c r="N115" s="66"/>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row>
    <row r="116" spans="1:65" s="2" customFormat="1" x14ac:dyDescent="0.25">
      <c r="A116" s="66"/>
      <c r="B116" s="85"/>
      <c r="C116" s="85"/>
      <c r="D116" s="85"/>
      <c r="E116" s="85"/>
      <c r="F116" s="85"/>
      <c r="G116" s="86"/>
      <c r="H116" s="86"/>
      <c r="I116" s="86"/>
      <c r="J116" s="59"/>
      <c r="K116" s="66"/>
      <c r="L116" s="66"/>
      <c r="M116" s="66"/>
      <c r="N116" s="66"/>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row>
    <row r="117" spans="1:65" s="2" customFormat="1" x14ac:dyDescent="0.25">
      <c r="A117" s="66"/>
      <c r="B117" s="85"/>
      <c r="C117" s="85"/>
      <c r="D117" s="85"/>
      <c r="E117" s="85"/>
      <c r="F117" s="85"/>
      <c r="G117" s="86"/>
      <c r="H117" s="86"/>
      <c r="I117" s="86"/>
      <c r="J117" s="59"/>
      <c r="K117" s="66"/>
      <c r="L117" s="66"/>
      <c r="M117" s="66"/>
      <c r="N117" s="66"/>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row>
    <row r="118" spans="1:65" s="2" customFormat="1" x14ac:dyDescent="0.25">
      <c r="A118" s="66"/>
      <c r="B118" s="85"/>
      <c r="C118" s="85"/>
      <c r="D118" s="85"/>
      <c r="E118" s="85"/>
      <c r="F118" s="85"/>
      <c r="G118" s="86"/>
      <c r="H118" s="86"/>
      <c r="I118" s="86"/>
      <c r="J118" s="59"/>
      <c r="K118" s="66"/>
      <c r="L118" s="66"/>
      <c r="M118" s="66"/>
      <c r="N118" s="66"/>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row>
    <row r="119" spans="1:65" s="2" customFormat="1" x14ac:dyDescent="0.25">
      <c r="A119" s="66"/>
      <c r="B119" s="85"/>
      <c r="C119" s="85"/>
      <c r="D119" s="85"/>
      <c r="E119" s="85"/>
      <c r="F119" s="85"/>
      <c r="G119" s="86"/>
      <c r="H119" s="86"/>
      <c r="I119" s="86"/>
      <c r="J119" s="59"/>
      <c r="K119" s="66"/>
      <c r="L119" s="66"/>
      <c r="M119" s="66"/>
      <c r="N119" s="66"/>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row>
    <row r="120" spans="1:65" s="2" customFormat="1" x14ac:dyDescent="0.25">
      <c r="A120" s="66"/>
      <c r="B120" s="85"/>
      <c r="C120" s="85"/>
      <c r="D120" s="85"/>
      <c r="E120" s="85"/>
      <c r="F120" s="85"/>
      <c r="G120" s="86"/>
      <c r="H120" s="86"/>
      <c r="I120" s="86"/>
      <c r="J120" s="59"/>
      <c r="K120" s="66"/>
      <c r="L120" s="66"/>
      <c r="M120" s="66"/>
      <c r="N120" s="66"/>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row>
    <row r="121" spans="1:65" s="2" customFormat="1" x14ac:dyDescent="0.25">
      <c r="A121" s="66"/>
      <c r="B121" s="85"/>
      <c r="C121" s="85"/>
      <c r="D121" s="85"/>
      <c r="E121" s="85"/>
      <c r="F121" s="85"/>
      <c r="G121" s="86"/>
      <c r="H121" s="86"/>
      <c r="I121" s="86"/>
      <c r="J121" s="59"/>
      <c r="K121" s="66"/>
      <c r="L121" s="66"/>
      <c r="M121" s="66"/>
      <c r="N121" s="66"/>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row>
    <row r="122" spans="1:65" s="2" customFormat="1" x14ac:dyDescent="0.25">
      <c r="A122" s="66"/>
      <c r="B122" s="85"/>
      <c r="C122" s="85"/>
      <c r="D122" s="85"/>
      <c r="E122" s="85"/>
      <c r="F122" s="85"/>
      <c r="G122" s="86"/>
      <c r="H122" s="86"/>
      <c r="I122" s="86"/>
      <c r="J122" s="59"/>
      <c r="K122" s="66"/>
      <c r="L122" s="66"/>
      <c r="M122" s="66"/>
      <c r="N122" s="66"/>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row>
    <row r="123" spans="1:65" s="2" customFormat="1" x14ac:dyDescent="0.25">
      <c r="A123" s="66"/>
      <c r="B123" s="85"/>
      <c r="C123" s="85"/>
      <c r="D123" s="85"/>
      <c r="E123" s="85"/>
      <c r="F123" s="85"/>
      <c r="G123" s="86"/>
      <c r="H123" s="86"/>
      <c r="I123" s="86"/>
      <c r="J123" s="59"/>
      <c r="K123" s="66"/>
      <c r="L123" s="66"/>
      <c r="M123" s="66"/>
      <c r="N123" s="66"/>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row>
    <row r="124" spans="1:65" s="2" customFormat="1" x14ac:dyDescent="0.25">
      <c r="A124" s="66"/>
      <c r="B124" s="85"/>
      <c r="C124" s="85"/>
      <c r="D124" s="85"/>
      <c r="E124" s="85"/>
      <c r="F124" s="85"/>
      <c r="G124" s="86"/>
      <c r="H124" s="86"/>
      <c r="I124" s="86"/>
      <c r="J124" s="59"/>
      <c r="K124" s="66"/>
      <c r="L124" s="66"/>
      <c r="M124" s="66"/>
      <c r="N124" s="66"/>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row>
    <row r="125" spans="1:65" s="2" customFormat="1" x14ac:dyDescent="0.25">
      <c r="A125" s="66"/>
      <c r="B125" s="85"/>
      <c r="C125" s="85"/>
      <c r="D125" s="85"/>
      <c r="E125" s="85"/>
      <c r="F125" s="85"/>
      <c r="G125" s="86"/>
      <c r="H125" s="86"/>
      <c r="I125" s="86"/>
      <c r="J125" s="59"/>
      <c r="K125" s="66"/>
      <c r="L125" s="66"/>
      <c r="M125" s="66"/>
      <c r="N125" s="66"/>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row>
    <row r="126" spans="1:65" s="2" customFormat="1" x14ac:dyDescent="0.25">
      <c r="A126" s="66"/>
      <c r="B126" s="85"/>
      <c r="C126" s="85"/>
      <c r="D126" s="85"/>
      <c r="E126" s="85"/>
      <c r="F126" s="85"/>
      <c r="G126" s="86"/>
      <c r="H126" s="86"/>
      <c r="I126" s="86"/>
      <c r="J126" s="59"/>
      <c r="K126" s="66"/>
      <c r="L126" s="66"/>
      <c r="M126" s="66"/>
      <c r="N126" s="66"/>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row>
    <row r="127" spans="1:65" s="2" customFormat="1" x14ac:dyDescent="0.25">
      <c r="A127" s="66"/>
      <c r="B127" s="85"/>
      <c r="C127" s="85"/>
      <c r="D127" s="85"/>
      <c r="E127" s="85"/>
      <c r="F127" s="85"/>
      <c r="G127" s="86"/>
      <c r="H127" s="86"/>
      <c r="I127" s="86"/>
      <c r="J127" s="59"/>
      <c r="K127" s="66"/>
      <c r="L127" s="66"/>
      <c r="M127" s="66"/>
      <c r="N127" s="66"/>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row>
    <row r="128" spans="1:65" s="2" customFormat="1" x14ac:dyDescent="0.25">
      <c r="A128" s="66"/>
      <c r="B128" s="85"/>
      <c r="C128" s="85"/>
      <c r="D128" s="85"/>
      <c r="E128" s="85"/>
      <c r="F128" s="85"/>
      <c r="G128" s="86"/>
      <c r="H128" s="86"/>
      <c r="I128" s="86"/>
      <c r="J128" s="59"/>
      <c r="K128" s="66"/>
      <c r="L128" s="66"/>
      <c r="M128" s="66"/>
      <c r="N128" s="66"/>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row>
    <row r="129" spans="1:65" s="2" customFormat="1" x14ac:dyDescent="0.25">
      <c r="A129" s="66"/>
      <c r="B129" s="85"/>
      <c r="C129" s="85"/>
      <c r="D129" s="85"/>
      <c r="E129" s="85"/>
      <c r="F129" s="85"/>
      <c r="G129" s="86"/>
      <c r="H129" s="86"/>
      <c r="I129" s="86"/>
      <c r="J129" s="59"/>
      <c r="K129" s="66"/>
      <c r="L129" s="66"/>
      <c r="M129" s="66"/>
      <c r="N129" s="66"/>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row>
    <row r="130" spans="1:65" s="2" customFormat="1" x14ac:dyDescent="0.25">
      <c r="A130" s="66"/>
      <c r="B130" s="85"/>
      <c r="C130" s="85"/>
      <c r="D130" s="85"/>
      <c r="E130" s="85"/>
      <c r="F130" s="85"/>
      <c r="G130" s="86"/>
      <c r="H130" s="86"/>
      <c r="I130" s="86"/>
      <c r="J130" s="59"/>
      <c r="K130" s="66"/>
      <c r="L130" s="66"/>
      <c r="M130" s="66"/>
      <c r="N130" s="66"/>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row>
    <row r="131" spans="1:65" s="2" customFormat="1" x14ac:dyDescent="0.25">
      <c r="A131" s="66"/>
      <c r="B131" s="85"/>
      <c r="C131" s="85"/>
      <c r="D131" s="85"/>
      <c r="E131" s="85"/>
      <c r="F131" s="85"/>
      <c r="G131" s="86"/>
      <c r="H131" s="86"/>
      <c r="I131" s="86"/>
      <c r="J131" s="59"/>
      <c r="K131" s="66"/>
      <c r="L131" s="66"/>
      <c r="M131" s="66"/>
      <c r="N131" s="66"/>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row>
    <row r="132" spans="1:65" s="2" customFormat="1" x14ac:dyDescent="0.25">
      <c r="A132" s="66"/>
      <c r="B132" s="85"/>
      <c r="C132" s="85"/>
      <c r="D132" s="85"/>
      <c r="E132" s="85"/>
      <c r="F132" s="85"/>
      <c r="G132" s="86"/>
      <c r="H132" s="86"/>
      <c r="I132" s="86"/>
      <c r="J132" s="59"/>
      <c r="K132" s="66"/>
      <c r="L132" s="66"/>
      <c r="M132" s="66"/>
      <c r="N132" s="66"/>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row>
    <row r="133" spans="1:65" s="2" customFormat="1" x14ac:dyDescent="0.25">
      <c r="A133" s="66"/>
      <c r="B133" s="85"/>
      <c r="C133" s="85"/>
      <c r="D133" s="85"/>
      <c r="E133" s="85"/>
      <c r="F133" s="85"/>
      <c r="G133" s="86"/>
      <c r="H133" s="86"/>
      <c r="I133" s="86"/>
      <c r="J133" s="59"/>
      <c r="K133" s="66"/>
      <c r="L133" s="66"/>
      <c r="M133" s="66"/>
      <c r="N133" s="66"/>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row>
    <row r="134" spans="1:65" s="2" customFormat="1" x14ac:dyDescent="0.25">
      <c r="A134" s="66"/>
      <c r="B134" s="85"/>
      <c r="C134" s="85"/>
      <c r="D134" s="85"/>
      <c r="E134" s="85"/>
      <c r="F134" s="85"/>
      <c r="G134" s="86"/>
      <c r="H134" s="86"/>
      <c r="I134" s="86"/>
      <c r="J134" s="59"/>
      <c r="K134" s="66"/>
      <c r="L134" s="66"/>
      <c r="M134" s="66"/>
      <c r="N134" s="66"/>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row>
    <row r="135" spans="1:65" s="2" customFormat="1" x14ac:dyDescent="0.25">
      <c r="A135" s="66"/>
      <c r="B135" s="85"/>
      <c r="C135" s="85"/>
      <c r="D135" s="85"/>
      <c r="E135" s="85"/>
      <c r="F135" s="85"/>
      <c r="G135" s="86"/>
      <c r="H135" s="86"/>
      <c r="I135" s="86"/>
      <c r="J135" s="59"/>
      <c r="K135" s="66"/>
      <c r="L135" s="66"/>
      <c r="M135" s="66"/>
      <c r="N135" s="66"/>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row>
    <row r="136" spans="1:65" s="2" customFormat="1" x14ac:dyDescent="0.25">
      <c r="A136" s="66"/>
      <c r="B136" s="85"/>
      <c r="C136" s="85"/>
      <c r="D136" s="85"/>
      <c r="E136" s="85"/>
      <c r="F136" s="85"/>
      <c r="G136" s="86"/>
      <c r="H136" s="86"/>
      <c r="I136" s="86"/>
      <c r="J136" s="59"/>
      <c r="K136" s="66"/>
      <c r="L136" s="66"/>
      <c r="M136" s="66"/>
      <c r="N136" s="66"/>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row>
    <row r="137" spans="1:65" s="2" customFormat="1" x14ac:dyDescent="0.25">
      <c r="A137" s="66"/>
      <c r="B137" s="85"/>
      <c r="C137" s="85"/>
      <c r="D137" s="85"/>
      <c r="E137" s="85"/>
      <c r="F137" s="85"/>
      <c r="G137" s="86"/>
      <c r="H137" s="86"/>
      <c r="I137" s="86"/>
      <c r="J137" s="59"/>
      <c r="K137" s="66"/>
      <c r="L137" s="66"/>
      <c r="M137" s="66"/>
      <c r="N137" s="66"/>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row>
    <row r="138" spans="1:65" s="2" customFormat="1" x14ac:dyDescent="0.25">
      <c r="A138" s="66"/>
      <c r="B138" s="85"/>
      <c r="C138" s="85"/>
      <c r="D138" s="85"/>
      <c r="E138" s="85"/>
      <c r="F138" s="85"/>
      <c r="G138" s="86"/>
      <c r="H138" s="86"/>
      <c r="I138" s="86"/>
      <c r="J138" s="59"/>
      <c r="K138" s="66"/>
      <c r="L138" s="66"/>
      <c r="M138" s="66"/>
      <c r="N138" s="66"/>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row>
    <row r="139" spans="1:65" s="2" customFormat="1" x14ac:dyDescent="0.25">
      <c r="A139" s="66"/>
      <c r="B139" s="85"/>
      <c r="C139" s="85"/>
      <c r="D139" s="85"/>
      <c r="E139" s="85"/>
      <c r="F139" s="85"/>
      <c r="G139" s="86"/>
      <c r="H139" s="86"/>
      <c r="I139" s="86"/>
      <c r="J139" s="59"/>
      <c r="K139" s="66"/>
      <c r="L139" s="66"/>
      <c r="M139" s="66"/>
      <c r="N139" s="66"/>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row>
    <row r="140" spans="1:65" s="2" customFormat="1" x14ac:dyDescent="0.25">
      <c r="A140" s="66"/>
      <c r="B140" s="85"/>
      <c r="C140" s="85"/>
      <c r="D140" s="85"/>
      <c r="E140" s="85"/>
      <c r="F140" s="85"/>
      <c r="G140" s="86"/>
      <c r="H140" s="86"/>
      <c r="I140" s="86"/>
      <c r="J140" s="59"/>
      <c r="K140" s="66"/>
      <c r="L140" s="66"/>
      <c r="M140" s="66"/>
      <c r="N140" s="66"/>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row>
    <row r="141" spans="1:65" s="2" customFormat="1" x14ac:dyDescent="0.25">
      <c r="A141" s="66"/>
      <c r="B141" s="85"/>
      <c r="C141" s="85"/>
      <c r="D141" s="85"/>
      <c r="E141" s="85"/>
      <c r="F141" s="85"/>
      <c r="G141" s="86"/>
      <c r="H141" s="86"/>
      <c r="I141" s="86"/>
      <c r="J141" s="59"/>
      <c r="K141" s="66"/>
      <c r="L141" s="66"/>
      <c r="M141" s="66"/>
      <c r="N141" s="66"/>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row>
    <row r="142" spans="1:65" s="2" customFormat="1" x14ac:dyDescent="0.25">
      <c r="A142" s="66"/>
      <c r="B142" s="85"/>
      <c r="C142" s="85"/>
      <c r="D142" s="85"/>
      <c r="E142" s="85"/>
      <c r="F142" s="85"/>
      <c r="G142" s="86"/>
      <c r="H142" s="86"/>
      <c r="I142" s="86"/>
      <c r="J142" s="59"/>
      <c r="K142" s="66"/>
      <c r="L142" s="66"/>
      <c r="M142" s="66"/>
      <c r="N142" s="66"/>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row>
    <row r="143" spans="1:65" s="2" customFormat="1" x14ac:dyDescent="0.25">
      <c r="A143" s="66"/>
      <c r="B143" s="85"/>
      <c r="C143" s="85"/>
      <c r="D143" s="85"/>
      <c r="E143" s="85"/>
      <c r="F143" s="85"/>
      <c r="G143" s="86"/>
      <c r="H143" s="86"/>
      <c r="I143" s="86"/>
      <c r="J143" s="59"/>
      <c r="K143" s="66"/>
      <c r="L143" s="66"/>
      <c r="M143" s="66"/>
      <c r="N143" s="66"/>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row>
    <row r="144" spans="1:65" s="2" customFormat="1" x14ac:dyDescent="0.25">
      <c r="A144" s="66"/>
      <c r="B144" s="85"/>
      <c r="C144" s="85"/>
      <c r="D144" s="85"/>
      <c r="E144" s="85"/>
      <c r="F144" s="85"/>
      <c r="G144" s="86"/>
      <c r="H144" s="86"/>
      <c r="I144" s="86"/>
      <c r="J144" s="59"/>
      <c r="K144" s="66"/>
      <c r="L144" s="66"/>
      <c r="M144" s="66"/>
      <c r="N144" s="66"/>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row>
    <row r="145" spans="1:65" s="2" customFormat="1" x14ac:dyDescent="0.25">
      <c r="A145" s="66"/>
      <c r="B145" s="85"/>
      <c r="C145" s="85"/>
      <c r="D145" s="85"/>
      <c r="E145" s="85"/>
      <c r="F145" s="85"/>
      <c r="G145" s="86"/>
      <c r="H145" s="86"/>
      <c r="I145" s="86"/>
      <c r="J145" s="59"/>
      <c r="K145" s="66"/>
      <c r="L145" s="66"/>
      <c r="M145" s="66"/>
      <c r="N145" s="66"/>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row>
    <row r="146" spans="1:65" s="2" customFormat="1" x14ac:dyDescent="0.25">
      <c r="A146" s="66"/>
      <c r="B146" s="85"/>
      <c r="C146" s="85"/>
      <c r="D146" s="85"/>
      <c r="E146" s="85"/>
      <c r="F146" s="85"/>
      <c r="G146" s="86"/>
      <c r="H146" s="86"/>
      <c r="I146" s="86"/>
      <c r="J146" s="59"/>
      <c r="K146" s="66"/>
      <c r="L146" s="66"/>
      <c r="M146" s="66"/>
      <c r="N146" s="66"/>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row>
    <row r="147" spans="1:65" s="2" customFormat="1" x14ac:dyDescent="0.25">
      <c r="A147" s="66"/>
      <c r="B147" s="85"/>
      <c r="C147" s="85"/>
      <c r="D147" s="85"/>
      <c r="E147" s="85"/>
      <c r="F147" s="85"/>
      <c r="G147" s="86"/>
      <c r="H147" s="86"/>
      <c r="I147" s="86"/>
      <c r="J147" s="59"/>
      <c r="K147" s="66"/>
      <c r="L147" s="66"/>
      <c r="M147" s="66"/>
      <c r="N147" s="66"/>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row>
    <row r="148" spans="1:65" s="2" customFormat="1" x14ac:dyDescent="0.25">
      <c r="A148" s="66"/>
      <c r="B148" s="85"/>
      <c r="C148" s="85"/>
      <c r="D148" s="85"/>
      <c r="E148" s="85"/>
      <c r="F148" s="85"/>
      <c r="G148" s="86"/>
      <c r="H148" s="86"/>
      <c r="I148" s="86"/>
      <c r="J148" s="59"/>
      <c r="K148" s="66"/>
      <c r="L148" s="66"/>
      <c r="M148" s="66"/>
      <c r="N148" s="66"/>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row>
    <row r="149" spans="1:65" s="2" customFormat="1" x14ac:dyDescent="0.25">
      <c r="A149" s="66"/>
      <c r="B149" s="85"/>
      <c r="C149" s="85"/>
      <c r="D149" s="85"/>
      <c r="E149" s="85"/>
      <c r="F149" s="85"/>
      <c r="G149" s="86"/>
      <c r="H149" s="86"/>
      <c r="I149" s="86"/>
      <c r="J149" s="59"/>
      <c r="K149" s="66"/>
      <c r="L149" s="66"/>
      <c r="M149" s="66"/>
      <c r="N149" s="66"/>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row>
    <row r="150" spans="1:65" s="2" customFormat="1" x14ac:dyDescent="0.25">
      <c r="A150" s="66"/>
      <c r="B150" s="85"/>
      <c r="C150" s="85"/>
      <c r="D150" s="85"/>
      <c r="E150" s="85"/>
      <c r="F150" s="85"/>
      <c r="G150" s="86"/>
      <c r="H150" s="86"/>
      <c r="I150" s="86"/>
      <c r="J150" s="59"/>
      <c r="K150" s="66"/>
      <c r="L150" s="66"/>
      <c r="M150" s="66"/>
      <c r="N150" s="66"/>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row>
    <row r="151" spans="1:65" s="2" customFormat="1" x14ac:dyDescent="0.25">
      <c r="A151" s="66"/>
      <c r="B151" s="85"/>
      <c r="C151" s="85"/>
      <c r="D151" s="85"/>
      <c r="E151" s="85"/>
      <c r="F151" s="85"/>
      <c r="G151" s="86"/>
      <c r="H151" s="86"/>
      <c r="I151" s="86"/>
      <c r="J151" s="59"/>
      <c r="K151" s="66"/>
      <c r="L151" s="66"/>
      <c r="M151" s="66"/>
      <c r="N151" s="66"/>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row>
    <row r="152" spans="1:65" s="2" customFormat="1" x14ac:dyDescent="0.25">
      <c r="A152" s="66"/>
      <c r="B152" s="85"/>
      <c r="C152" s="85"/>
      <c r="D152" s="85"/>
      <c r="E152" s="85"/>
      <c r="F152" s="85"/>
      <c r="G152" s="86"/>
      <c r="H152" s="86"/>
      <c r="I152" s="86"/>
      <c r="J152" s="59"/>
      <c r="K152" s="66"/>
      <c r="L152" s="66"/>
      <c r="M152" s="66"/>
      <c r="N152" s="66"/>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row>
    <row r="153" spans="1:65" s="2" customFormat="1" x14ac:dyDescent="0.25">
      <c r="A153" s="66"/>
      <c r="B153" s="85"/>
      <c r="C153" s="85"/>
      <c r="D153" s="85"/>
      <c r="E153" s="85"/>
      <c r="F153" s="85"/>
      <c r="G153" s="86"/>
      <c r="H153" s="86"/>
      <c r="I153" s="86"/>
      <c r="J153" s="59"/>
      <c r="K153" s="66"/>
      <c r="L153" s="66"/>
      <c r="M153" s="66"/>
      <c r="N153" s="66"/>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row>
    <row r="154" spans="1:65" s="2" customFormat="1" x14ac:dyDescent="0.25">
      <c r="A154" s="66"/>
      <c r="B154" s="85"/>
      <c r="C154" s="85"/>
      <c r="D154" s="85"/>
      <c r="E154" s="85"/>
      <c r="F154" s="85"/>
      <c r="G154" s="86"/>
      <c r="H154" s="86"/>
      <c r="I154" s="86"/>
      <c r="J154" s="59"/>
      <c r="K154" s="66"/>
      <c r="L154" s="66"/>
      <c r="M154" s="66"/>
      <c r="N154" s="66"/>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row>
    <row r="155" spans="1:65" s="2" customFormat="1" x14ac:dyDescent="0.25">
      <c r="A155" s="66"/>
      <c r="B155" s="85"/>
      <c r="C155" s="85"/>
      <c r="D155" s="85"/>
      <c r="E155" s="85"/>
      <c r="F155" s="85"/>
      <c r="G155" s="86"/>
      <c r="H155" s="86"/>
      <c r="I155" s="86"/>
      <c r="J155" s="59"/>
      <c r="K155" s="66"/>
      <c r="L155" s="66"/>
      <c r="M155" s="66"/>
      <c r="N155" s="66"/>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row>
    <row r="156" spans="1:65" s="2" customFormat="1" x14ac:dyDescent="0.25">
      <c r="A156" s="66"/>
      <c r="B156" s="85"/>
      <c r="C156" s="85"/>
      <c r="D156" s="85"/>
      <c r="E156" s="85"/>
      <c r="F156" s="85"/>
      <c r="G156" s="86"/>
      <c r="H156" s="86"/>
      <c r="I156" s="86"/>
      <c r="J156" s="59"/>
      <c r="K156" s="66"/>
      <c r="L156" s="66"/>
      <c r="M156" s="66"/>
      <c r="N156" s="66"/>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row>
    <row r="157" spans="1:65" s="2" customFormat="1" x14ac:dyDescent="0.25">
      <c r="A157" s="66"/>
      <c r="B157" s="85"/>
      <c r="C157" s="85"/>
      <c r="D157" s="85"/>
      <c r="E157" s="85"/>
      <c r="F157" s="85"/>
      <c r="G157" s="86"/>
      <c r="H157" s="86"/>
      <c r="I157" s="86"/>
      <c r="J157" s="59"/>
      <c r="K157" s="66"/>
      <c r="L157" s="66"/>
      <c r="M157" s="66"/>
      <c r="N157" s="66"/>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row>
    <row r="158" spans="1:65" s="2" customFormat="1" x14ac:dyDescent="0.25">
      <c r="A158" s="66"/>
      <c r="B158" s="85"/>
      <c r="C158" s="85"/>
      <c r="D158" s="85"/>
      <c r="E158" s="85"/>
      <c r="F158" s="85"/>
      <c r="G158" s="86"/>
      <c r="H158" s="86"/>
      <c r="I158" s="86"/>
      <c r="J158" s="59"/>
      <c r="K158" s="66"/>
      <c r="L158" s="66"/>
      <c r="M158" s="66"/>
      <c r="N158" s="66"/>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row>
    <row r="159" spans="1:65" s="2" customFormat="1" x14ac:dyDescent="0.25">
      <c r="A159" s="66"/>
      <c r="B159" s="85"/>
      <c r="C159" s="85"/>
      <c r="D159" s="85"/>
      <c r="E159" s="85"/>
      <c r="F159" s="85"/>
      <c r="G159" s="86"/>
      <c r="H159" s="86"/>
      <c r="I159" s="86"/>
      <c r="J159" s="59"/>
      <c r="K159" s="66"/>
      <c r="L159" s="66"/>
      <c r="M159" s="66"/>
      <c r="N159" s="66"/>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row>
    <row r="160" spans="1:65" s="2" customFormat="1" x14ac:dyDescent="0.25">
      <c r="A160" s="66"/>
      <c r="B160" s="85"/>
      <c r="C160" s="85"/>
      <c r="D160" s="85"/>
      <c r="E160" s="85"/>
      <c r="F160" s="85"/>
      <c r="G160" s="86"/>
      <c r="H160" s="86"/>
      <c r="I160" s="86"/>
      <c r="J160" s="59"/>
      <c r="K160" s="66"/>
      <c r="L160" s="66"/>
      <c r="M160" s="66"/>
      <c r="N160" s="66"/>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65" s="2" customFormat="1" x14ac:dyDescent="0.25">
      <c r="A161" s="66"/>
      <c r="B161" s="85"/>
      <c r="C161" s="85"/>
      <c r="D161" s="85"/>
      <c r="E161" s="85"/>
      <c r="F161" s="85"/>
      <c r="G161" s="86"/>
      <c r="H161" s="86"/>
      <c r="I161" s="86"/>
      <c r="J161" s="59"/>
      <c r="K161" s="66"/>
      <c r="L161" s="66"/>
      <c r="M161" s="66"/>
      <c r="N161" s="66"/>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row>
    <row r="162" spans="1:65" s="2" customFormat="1" x14ac:dyDescent="0.25">
      <c r="A162" s="66"/>
      <c r="B162" s="85"/>
      <c r="C162" s="85"/>
      <c r="D162" s="85"/>
      <c r="E162" s="85"/>
      <c r="F162" s="85"/>
      <c r="G162" s="86"/>
      <c r="H162" s="86"/>
      <c r="I162" s="86"/>
      <c r="J162" s="59"/>
      <c r="K162" s="66"/>
      <c r="L162" s="66"/>
      <c r="M162" s="66"/>
      <c r="N162" s="66"/>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row>
    <row r="163" spans="1:65" s="2" customFormat="1" x14ac:dyDescent="0.25">
      <c r="A163" s="66"/>
      <c r="B163" s="85"/>
      <c r="C163" s="85"/>
      <c r="D163" s="85"/>
      <c r="E163" s="85"/>
      <c r="F163" s="85"/>
      <c r="G163" s="86"/>
      <c r="H163" s="86"/>
      <c r="I163" s="86"/>
      <c r="J163" s="59"/>
      <c r="K163" s="66"/>
      <c r="L163" s="66"/>
      <c r="M163" s="66"/>
      <c r="N163" s="66"/>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row>
    <row r="164" spans="1:65" s="2" customFormat="1" x14ac:dyDescent="0.25">
      <c r="A164" s="66"/>
      <c r="B164" s="85"/>
      <c r="C164" s="85"/>
      <c r="D164" s="85"/>
      <c r="E164" s="85"/>
      <c r="F164" s="85"/>
      <c r="G164" s="86"/>
      <c r="H164" s="86"/>
      <c r="I164" s="86"/>
      <c r="J164" s="59"/>
      <c r="K164" s="66"/>
      <c r="L164" s="66"/>
      <c r="M164" s="66"/>
      <c r="N164" s="66"/>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row>
    <row r="165" spans="1:65" s="2" customFormat="1" x14ac:dyDescent="0.25">
      <c r="A165" s="66"/>
      <c r="B165" s="85"/>
      <c r="C165" s="85"/>
      <c r="D165" s="85"/>
      <c r="E165" s="85"/>
      <c r="F165" s="85"/>
      <c r="G165" s="86"/>
      <c r="H165" s="86"/>
      <c r="I165" s="86"/>
      <c r="J165" s="59"/>
      <c r="K165" s="66"/>
      <c r="L165" s="66"/>
      <c r="M165" s="66"/>
      <c r="N165" s="66"/>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row>
    <row r="166" spans="1:65" s="2" customFormat="1" x14ac:dyDescent="0.25">
      <c r="A166" s="66"/>
      <c r="B166" s="85"/>
      <c r="C166" s="85"/>
      <c r="D166" s="85"/>
      <c r="E166" s="85"/>
      <c r="F166" s="85"/>
      <c r="G166" s="86"/>
      <c r="H166" s="86"/>
      <c r="I166" s="86"/>
      <c r="J166" s="59"/>
      <c r="K166" s="66"/>
      <c r="L166" s="66"/>
      <c r="M166" s="66"/>
      <c r="N166" s="66"/>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row>
    <row r="167" spans="1:65" s="2" customFormat="1" x14ac:dyDescent="0.25">
      <c r="A167" s="66"/>
      <c r="B167" s="85"/>
      <c r="C167" s="85"/>
      <c r="D167" s="85"/>
      <c r="E167" s="85"/>
      <c r="F167" s="85"/>
      <c r="G167" s="86"/>
      <c r="H167" s="86"/>
      <c r="I167" s="86"/>
      <c r="J167" s="59"/>
      <c r="K167" s="66"/>
      <c r="L167" s="66"/>
      <c r="M167" s="66"/>
      <c r="N167" s="66"/>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row>
    <row r="168" spans="1:65" s="2" customFormat="1" x14ac:dyDescent="0.25">
      <c r="A168" s="66"/>
      <c r="B168" s="85"/>
      <c r="C168" s="85"/>
      <c r="D168" s="85"/>
      <c r="E168" s="85"/>
      <c r="F168" s="85"/>
      <c r="G168" s="86"/>
      <c r="H168" s="86"/>
      <c r="I168" s="86"/>
      <c r="J168" s="59"/>
      <c r="K168" s="66"/>
      <c r="L168" s="66"/>
      <c r="M168" s="66"/>
      <c r="N168" s="66"/>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row>
    <row r="169" spans="1:65" s="2" customFormat="1" x14ac:dyDescent="0.25">
      <c r="A169" s="66"/>
      <c r="B169" s="85"/>
      <c r="C169" s="85"/>
      <c r="D169" s="85"/>
      <c r="E169" s="85"/>
      <c r="F169" s="85"/>
      <c r="G169" s="86"/>
      <c r="H169" s="86"/>
      <c r="I169" s="86"/>
      <c r="J169" s="59"/>
      <c r="K169" s="66"/>
      <c r="L169" s="66"/>
      <c r="M169" s="66"/>
      <c r="N169" s="66"/>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row>
    <row r="170" spans="1:65" s="2" customFormat="1" x14ac:dyDescent="0.25">
      <c r="A170" s="66"/>
      <c r="B170" s="85"/>
      <c r="C170" s="85"/>
      <c r="D170" s="85"/>
      <c r="E170" s="85"/>
      <c r="F170" s="85"/>
      <c r="G170" s="86"/>
      <c r="H170" s="86"/>
      <c r="I170" s="86"/>
      <c r="J170" s="59"/>
      <c r="K170" s="66"/>
      <c r="L170" s="66"/>
      <c r="M170" s="66"/>
      <c r="N170" s="66"/>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row>
    <row r="171" spans="1:65" s="2" customFormat="1" x14ac:dyDescent="0.25">
      <c r="A171" s="66"/>
      <c r="B171" s="85"/>
      <c r="C171" s="85"/>
      <c r="D171" s="85"/>
      <c r="E171" s="85"/>
      <c r="F171" s="85"/>
      <c r="G171" s="86"/>
      <c r="H171" s="86"/>
      <c r="I171" s="86"/>
      <c r="J171" s="59"/>
      <c r="K171" s="66"/>
      <c r="L171" s="66"/>
      <c r="M171" s="66"/>
      <c r="N171" s="66"/>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row>
    <row r="172" spans="1:65" s="2" customFormat="1" x14ac:dyDescent="0.25">
      <c r="A172" s="66"/>
      <c r="B172" s="85"/>
      <c r="C172" s="85"/>
      <c r="D172" s="85"/>
      <c r="E172" s="85"/>
      <c r="F172" s="85"/>
      <c r="G172" s="86"/>
      <c r="H172" s="86"/>
      <c r="I172" s="86"/>
      <c r="J172" s="59"/>
      <c r="K172" s="66"/>
      <c r="L172" s="66"/>
      <c r="M172" s="66"/>
      <c r="N172" s="66"/>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row>
    <row r="173" spans="1:65" s="2" customFormat="1" x14ac:dyDescent="0.25">
      <c r="A173" s="66"/>
      <c r="B173" s="85"/>
      <c r="C173" s="85"/>
      <c r="D173" s="85"/>
      <c r="E173" s="85"/>
      <c r="F173" s="85"/>
      <c r="G173" s="86"/>
      <c r="H173" s="86"/>
      <c r="I173" s="86"/>
      <c r="J173" s="59"/>
      <c r="K173" s="66"/>
      <c r="L173" s="66"/>
      <c r="M173" s="66"/>
      <c r="N173" s="66"/>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row>
    <row r="174" spans="1:65" s="2" customFormat="1" x14ac:dyDescent="0.25">
      <c r="A174" s="66"/>
      <c r="B174" s="85"/>
      <c r="C174" s="85"/>
      <c r="D174" s="85"/>
      <c r="E174" s="85"/>
      <c r="F174" s="85"/>
      <c r="G174" s="86"/>
      <c r="H174" s="86"/>
      <c r="I174" s="86"/>
      <c r="J174" s="59"/>
      <c r="K174" s="66"/>
      <c r="L174" s="66"/>
      <c r="M174" s="66"/>
      <c r="N174" s="66"/>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row>
    <row r="175" spans="1:65" s="2" customFormat="1" x14ac:dyDescent="0.25">
      <c r="A175" s="66"/>
      <c r="B175" s="85"/>
      <c r="C175" s="85"/>
      <c r="D175" s="85"/>
      <c r="E175" s="85"/>
      <c r="F175" s="85"/>
      <c r="G175" s="86"/>
      <c r="H175" s="86"/>
      <c r="I175" s="86"/>
      <c r="J175" s="59"/>
      <c r="K175" s="66"/>
      <c r="L175" s="66"/>
      <c r="M175" s="66"/>
      <c r="N175" s="66"/>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row>
    <row r="176" spans="1:65" s="2" customFormat="1" x14ac:dyDescent="0.25">
      <c r="A176" s="66"/>
      <c r="B176" s="85"/>
      <c r="C176" s="85"/>
      <c r="D176" s="85"/>
      <c r="E176" s="85"/>
      <c r="F176" s="85"/>
      <c r="G176" s="86"/>
      <c r="H176" s="86"/>
      <c r="I176" s="86"/>
      <c r="J176" s="59"/>
      <c r="K176" s="66"/>
      <c r="L176" s="66"/>
      <c r="M176" s="66"/>
      <c r="N176" s="66"/>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row>
    <row r="177" spans="1:65" s="2" customFormat="1" x14ac:dyDescent="0.25">
      <c r="A177" s="66"/>
      <c r="B177" s="85"/>
      <c r="C177" s="85"/>
      <c r="D177" s="85"/>
      <c r="E177" s="85"/>
      <c r="F177" s="85"/>
      <c r="G177" s="86"/>
      <c r="H177" s="86"/>
      <c r="I177" s="86"/>
      <c r="J177" s="59"/>
      <c r="K177" s="66"/>
      <c r="L177" s="66"/>
      <c r="M177" s="66"/>
      <c r="N177" s="66"/>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row>
    <row r="178" spans="1:65" s="2" customFormat="1" x14ac:dyDescent="0.25">
      <c r="A178" s="66"/>
      <c r="B178" s="85"/>
      <c r="C178" s="85"/>
      <c r="D178" s="85"/>
      <c r="E178" s="85"/>
      <c r="F178" s="85"/>
      <c r="G178" s="86"/>
      <c r="H178" s="86"/>
      <c r="I178" s="86"/>
      <c r="J178" s="59"/>
      <c r="K178" s="66"/>
      <c r="L178" s="66"/>
      <c r="M178" s="66"/>
      <c r="N178" s="66"/>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row>
    <row r="179" spans="1:65" s="2" customFormat="1" x14ac:dyDescent="0.25">
      <c r="A179" s="66"/>
      <c r="B179" s="85"/>
      <c r="C179" s="85"/>
      <c r="D179" s="85"/>
      <c r="E179" s="85"/>
      <c r="F179" s="85"/>
      <c r="G179" s="86"/>
      <c r="H179" s="86"/>
      <c r="I179" s="86"/>
      <c r="J179" s="59"/>
      <c r="K179" s="66"/>
      <c r="L179" s="66"/>
      <c r="M179" s="66"/>
      <c r="N179" s="66"/>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row>
    <row r="180" spans="1:65" s="2" customFormat="1" x14ac:dyDescent="0.25">
      <c r="A180" s="66"/>
      <c r="B180" s="85"/>
      <c r="C180" s="85"/>
      <c r="D180" s="85"/>
      <c r="E180" s="85"/>
      <c r="F180" s="85"/>
      <c r="G180" s="86"/>
      <c r="H180" s="86"/>
      <c r="I180" s="86"/>
      <c r="J180" s="59"/>
      <c r="K180" s="66"/>
      <c r="L180" s="66"/>
      <c r="M180" s="66"/>
      <c r="N180" s="66"/>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row>
    <row r="181" spans="1:65" s="2" customFormat="1" x14ac:dyDescent="0.25">
      <c r="A181" s="66"/>
      <c r="B181" s="85"/>
      <c r="C181" s="85"/>
      <c r="D181" s="85"/>
      <c r="E181" s="85"/>
      <c r="F181" s="85"/>
      <c r="G181" s="86"/>
      <c r="H181" s="86"/>
      <c r="I181" s="86"/>
      <c r="J181" s="59"/>
      <c r="K181" s="66"/>
      <c r="L181" s="66"/>
      <c r="M181" s="66"/>
      <c r="N181" s="66"/>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row>
    <row r="182" spans="1:65" s="2" customFormat="1" x14ac:dyDescent="0.25">
      <c r="A182" s="66"/>
      <c r="B182" s="85"/>
      <c r="C182" s="85"/>
      <c r="D182" s="85"/>
      <c r="E182" s="85"/>
      <c r="F182" s="85"/>
      <c r="G182" s="86"/>
      <c r="H182" s="86"/>
      <c r="I182" s="86"/>
      <c r="J182" s="59"/>
      <c r="K182" s="66"/>
      <c r="L182" s="66"/>
      <c r="M182" s="66"/>
      <c r="N182" s="66"/>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row>
    <row r="183" spans="1:65" s="2" customFormat="1" x14ac:dyDescent="0.25">
      <c r="A183" s="66"/>
      <c r="B183" s="85"/>
      <c r="C183" s="85"/>
      <c r="D183" s="85"/>
      <c r="E183" s="85"/>
      <c r="F183" s="85"/>
      <c r="G183" s="86"/>
      <c r="H183" s="86"/>
      <c r="I183" s="86"/>
      <c r="J183" s="59"/>
      <c r="K183" s="66"/>
      <c r="L183" s="66"/>
      <c r="M183" s="66"/>
      <c r="N183" s="66"/>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row>
    <row r="184" spans="1:65" s="2" customFormat="1" x14ac:dyDescent="0.25">
      <c r="A184" s="66"/>
      <c r="B184" s="85"/>
      <c r="C184" s="85"/>
      <c r="D184" s="85"/>
      <c r="E184" s="85"/>
      <c r="F184" s="85"/>
      <c r="G184" s="86"/>
      <c r="H184" s="86"/>
      <c r="I184" s="86"/>
      <c r="J184" s="59"/>
      <c r="K184" s="66"/>
      <c r="L184" s="66"/>
      <c r="M184" s="66"/>
      <c r="N184" s="66"/>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row>
    <row r="185" spans="1:65" s="2" customFormat="1" x14ac:dyDescent="0.25">
      <c r="A185" s="66"/>
      <c r="B185" s="85"/>
      <c r="C185" s="85"/>
      <c r="D185" s="85"/>
      <c r="E185" s="85"/>
      <c r="F185" s="85"/>
      <c r="G185" s="86"/>
      <c r="H185" s="86"/>
      <c r="I185" s="86"/>
      <c r="J185" s="59"/>
      <c r="K185" s="66"/>
      <c r="L185" s="66"/>
      <c r="M185" s="66"/>
      <c r="N185" s="66"/>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row>
    <row r="186" spans="1:65" s="2" customFormat="1" x14ac:dyDescent="0.25">
      <c r="A186" s="66"/>
      <c r="B186" s="85"/>
      <c r="C186" s="85"/>
      <c r="D186" s="85"/>
      <c r="E186" s="85"/>
      <c r="F186" s="85"/>
      <c r="G186" s="86"/>
      <c r="H186" s="86"/>
      <c r="I186" s="86"/>
      <c r="J186" s="59"/>
      <c r="K186" s="66"/>
      <c r="L186" s="66"/>
      <c r="M186" s="66"/>
      <c r="N186" s="66"/>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row>
    <row r="187" spans="1:65" s="2" customFormat="1" x14ac:dyDescent="0.25">
      <c r="A187" s="66"/>
      <c r="B187" s="85"/>
      <c r="C187" s="85"/>
      <c r="D187" s="85"/>
      <c r="E187" s="85"/>
      <c r="F187" s="85"/>
      <c r="G187" s="86"/>
      <c r="H187" s="86"/>
      <c r="I187" s="86"/>
      <c r="J187" s="59"/>
      <c r="K187" s="66"/>
      <c r="L187" s="66"/>
      <c r="M187" s="66"/>
      <c r="N187" s="66"/>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row>
    <row r="188" spans="1:65" s="2" customFormat="1" x14ac:dyDescent="0.25">
      <c r="A188" s="66"/>
      <c r="B188" s="85"/>
      <c r="C188" s="85"/>
      <c r="D188" s="85"/>
      <c r="E188" s="85"/>
      <c r="F188" s="85"/>
      <c r="G188" s="86"/>
      <c r="H188" s="86"/>
      <c r="I188" s="86"/>
      <c r="J188" s="59"/>
      <c r="K188" s="66"/>
      <c r="L188" s="66"/>
      <c r="M188" s="66"/>
      <c r="N188" s="66"/>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row>
    <row r="189" spans="1:65" s="2" customFormat="1" x14ac:dyDescent="0.25">
      <c r="A189" s="66"/>
      <c r="B189" s="85"/>
      <c r="C189" s="85"/>
      <c r="D189" s="85"/>
      <c r="E189" s="85"/>
      <c r="F189" s="85"/>
      <c r="G189" s="86"/>
      <c r="H189" s="86"/>
      <c r="I189" s="86"/>
      <c r="J189" s="59"/>
      <c r="K189" s="66"/>
      <c r="L189" s="66"/>
      <c r="M189" s="66"/>
      <c r="N189" s="66"/>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row>
    <row r="190" spans="1:65" s="2" customFormat="1" x14ac:dyDescent="0.25">
      <c r="A190" s="66"/>
      <c r="B190" s="85"/>
      <c r="C190" s="85"/>
      <c r="D190" s="85"/>
      <c r="E190" s="85"/>
      <c r="F190" s="85"/>
      <c r="G190" s="86"/>
      <c r="H190" s="86"/>
      <c r="I190" s="86"/>
      <c r="J190" s="59"/>
      <c r="K190" s="66"/>
      <c r="L190" s="66"/>
      <c r="M190" s="66"/>
      <c r="N190" s="66"/>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row>
    <row r="191" spans="1:65" s="2" customFormat="1" x14ac:dyDescent="0.25">
      <c r="A191" s="66"/>
      <c r="B191" s="85"/>
      <c r="C191" s="85"/>
      <c r="D191" s="85"/>
      <c r="E191" s="85"/>
      <c r="F191" s="85"/>
      <c r="G191" s="86"/>
      <c r="H191" s="86"/>
      <c r="I191" s="86"/>
      <c r="J191" s="59"/>
      <c r="K191" s="66"/>
      <c r="L191" s="66"/>
      <c r="M191" s="66"/>
      <c r="N191" s="66"/>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row>
    <row r="192" spans="1:65" s="2" customFormat="1" x14ac:dyDescent="0.25">
      <c r="A192" s="66"/>
      <c r="B192" s="85"/>
      <c r="C192" s="85"/>
      <c r="D192" s="85"/>
      <c r="E192" s="85"/>
      <c r="F192" s="85"/>
      <c r="G192" s="86"/>
      <c r="H192" s="86"/>
      <c r="I192" s="86"/>
      <c r="J192" s="59"/>
      <c r="K192" s="66"/>
      <c r="L192" s="66"/>
      <c r="M192" s="66"/>
      <c r="N192" s="66"/>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row>
    <row r="193" spans="1:65" s="2" customFormat="1" x14ac:dyDescent="0.25">
      <c r="A193" s="66"/>
      <c r="B193" s="85"/>
      <c r="C193" s="85"/>
      <c r="D193" s="85"/>
      <c r="E193" s="85"/>
      <c r="F193" s="85"/>
      <c r="G193" s="86"/>
      <c r="H193" s="86"/>
      <c r="I193" s="86"/>
      <c r="J193" s="59"/>
      <c r="K193" s="66"/>
      <c r="L193" s="66"/>
      <c r="M193" s="66"/>
      <c r="N193" s="66"/>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row>
    <row r="194" spans="1:65" s="2" customFormat="1" x14ac:dyDescent="0.25">
      <c r="A194" s="66"/>
      <c r="B194" s="85"/>
      <c r="C194" s="85"/>
      <c r="D194" s="85"/>
      <c r="E194" s="85"/>
      <c r="F194" s="85"/>
      <c r="G194" s="86"/>
      <c r="H194" s="86"/>
      <c r="I194" s="86"/>
      <c r="J194" s="59"/>
      <c r="K194" s="66"/>
      <c r="L194" s="66"/>
      <c r="M194" s="66"/>
      <c r="N194" s="66"/>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row>
    <row r="195" spans="1:65" s="2" customFormat="1" x14ac:dyDescent="0.25">
      <c r="A195" s="66"/>
      <c r="B195" s="85"/>
      <c r="C195" s="85"/>
      <c r="D195" s="85"/>
      <c r="E195" s="85"/>
      <c r="F195" s="85"/>
      <c r="G195" s="86"/>
      <c r="H195" s="86"/>
      <c r="I195" s="86"/>
      <c r="J195" s="59"/>
      <c r="K195" s="66"/>
      <c r="L195" s="66"/>
      <c r="M195" s="66"/>
      <c r="N195" s="66"/>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row>
    <row r="196" spans="1:65" s="2" customFormat="1" x14ac:dyDescent="0.25">
      <c r="A196" s="66"/>
      <c r="B196" s="85"/>
      <c r="C196" s="85"/>
      <c r="D196" s="85"/>
      <c r="E196" s="85"/>
      <c r="F196" s="85"/>
      <c r="G196" s="86"/>
      <c r="H196" s="86"/>
      <c r="I196" s="86"/>
      <c r="J196" s="59"/>
      <c r="K196" s="66"/>
      <c r="L196" s="66"/>
      <c r="M196" s="66"/>
      <c r="N196" s="66"/>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row>
    <row r="197" spans="1:65" s="2" customFormat="1" x14ac:dyDescent="0.25">
      <c r="A197" s="66"/>
      <c r="B197" s="85"/>
      <c r="C197" s="85"/>
      <c r="D197" s="85"/>
      <c r="E197" s="85"/>
      <c r="F197" s="85"/>
      <c r="G197" s="86"/>
      <c r="H197" s="86"/>
      <c r="I197" s="86"/>
      <c r="J197" s="59"/>
      <c r="K197" s="66"/>
      <c r="L197" s="66"/>
      <c r="M197" s="66"/>
      <c r="N197" s="66"/>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row>
    <row r="198" spans="1:65" s="2" customFormat="1" x14ac:dyDescent="0.25">
      <c r="A198" s="66"/>
      <c r="B198" s="85"/>
      <c r="C198" s="85"/>
      <c r="D198" s="85"/>
      <c r="E198" s="85"/>
      <c r="F198" s="85"/>
      <c r="G198" s="86"/>
      <c r="H198" s="86"/>
      <c r="I198" s="86"/>
      <c r="J198" s="59"/>
      <c r="K198" s="66"/>
      <c r="L198" s="66"/>
      <c r="M198" s="66"/>
      <c r="N198" s="66"/>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row>
    <row r="199" spans="1:65" s="2" customFormat="1" x14ac:dyDescent="0.25">
      <c r="A199" s="66"/>
      <c r="B199" s="85"/>
      <c r="C199" s="85"/>
      <c r="D199" s="85"/>
      <c r="E199" s="85"/>
      <c r="F199" s="85"/>
      <c r="G199" s="86"/>
      <c r="H199" s="86"/>
      <c r="I199" s="86"/>
      <c r="J199" s="59"/>
      <c r="K199" s="66"/>
      <c r="L199" s="66"/>
      <c r="M199" s="66"/>
      <c r="N199" s="66"/>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row>
    <row r="200" spans="1:65" s="2" customFormat="1" x14ac:dyDescent="0.25">
      <c r="A200" s="66"/>
      <c r="B200" s="85"/>
      <c r="C200" s="85"/>
      <c r="D200" s="85"/>
      <c r="E200" s="85"/>
      <c r="F200" s="85"/>
      <c r="G200" s="86"/>
      <c r="H200" s="86"/>
      <c r="I200" s="86"/>
      <c r="J200" s="59"/>
      <c r="K200" s="66"/>
      <c r="L200" s="66"/>
      <c r="M200" s="66"/>
      <c r="N200" s="66"/>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row>
    <row r="201" spans="1:65" s="2" customFormat="1" x14ac:dyDescent="0.25">
      <c r="A201" s="66"/>
      <c r="B201" s="85"/>
      <c r="C201" s="85"/>
      <c r="D201" s="85"/>
      <c r="E201" s="85"/>
      <c r="F201" s="85"/>
      <c r="G201" s="86"/>
      <c r="H201" s="86"/>
      <c r="I201" s="86"/>
      <c r="J201" s="59"/>
      <c r="K201" s="66"/>
      <c r="L201" s="66"/>
      <c r="M201" s="66"/>
      <c r="N201" s="66"/>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row>
    <row r="202" spans="1:65" s="2" customFormat="1" x14ac:dyDescent="0.25">
      <c r="A202" s="66"/>
      <c r="B202" s="85"/>
      <c r="C202" s="85"/>
      <c r="D202" s="85"/>
      <c r="E202" s="85"/>
      <c r="F202" s="85"/>
      <c r="G202" s="86"/>
      <c r="H202" s="86"/>
      <c r="I202" s="86"/>
      <c r="J202" s="59"/>
      <c r="K202" s="66"/>
      <c r="L202" s="66"/>
      <c r="M202" s="66"/>
      <c r="N202" s="66"/>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row>
    <row r="203" spans="1:65" s="2" customFormat="1" x14ac:dyDescent="0.25">
      <c r="A203" s="66"/>
      <c r="B203" s="85"/>
      <c r="C203" s="85"/>
      <c r="D203" s="85"/>
      <c r="E203" s="85"/>
      <c r="F203" s="85"/>
      <c r="G203" s="86"/>
      <c r="H203" s="86"/>
      <c r="I203" s="86"/>
      <c r="J203" s="59"/>
      <c r="K203" s="66"/>
      <c r="L203" s="66"/>
      <c r="M203" s="66"/>
      <c r="N203" s="66"/>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row>
    <row r="204" spans="1:65" s="2" customFormat="1" x14ac:dyDescent="0.25">
      <c r="A204" s="66"/>
      <c r="B204" s="85"/>
      <c r="C204" s="85"/>
      <c r="D204" s="85"/>
      <c r="E204" s="85"/>
      <c r="F204" s="85"/>
      <c r="G204" s="86"/>
      <c r="H204" s="86"/>
      <c r="I204" s="86"/>
      <c r="J204" s="59"/>
      <c r="K204" s="66"/>
      <c r="L204" s="66"/>
      <c r="M204" s="66"/>
      <c r="N204" s="66"/>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row>
    <row r="205" spans="1:65" s="2" customFormat="1" x14ac:dyDescent="0.25">
      <c r="A205" s="66"/>
      <c r="B205" s="85"/>
      <c r="C205" s="85"/>
      <c r="D205" s="85"/>
      <c r="E205" s="85"/>
      <c r="F205" s="85"/>
      <c r="G205" s="86"/>
      <c r="H205" s="86"/>
      <c r="I205" s="86"/>
      <c r="J205" s="59"/>
      <c r="K205" s="66"/>
      <c r="L205" s="66"/>
      <c r="M205" s="66"/>
      <c r="N205" s="66"/>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row>
    <row r="206" spans="1:65" s="2" customFormat="1" x14ac:dyDescent="0.25">
      <c r="A206" s="66"/>
      <c r="B206" s="85"/>
      <c r="C206" s="85"/>
      <c r="D206" s="85"/>
      <c r="E206" s="85"/>
      <c r="F206" s="85"/>
      <c r="G206" s="86"/>
      <c r="H206" s="86"/>
      <c r="I206" s="86"/>
      <c r="J206" s="59"/>
      <c r="K206" s="66"/>
      <c r="L206" s="66"/>
      <c r="M206" s="66"/>
      <c r="N206" s="66"/>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row>
    <row r="207" spans="1:65" s="2" customFormat="1" x14ac:dyDescent="0.25">
      <c r="A207" s="66"/>
      <c r="B207" s="85"/>
      <c r="C207" s="85"/>
      <c r="D207" s="85"/>
      <c r="E207" s="85"/>
      <c r="F207" s="85"/>
      <c r="G207" s="86"/>
      <c r="H207" s="86"/>
      <c r="I207" s="86"/>
      <c r="J207" s="59"/>
      <c r="K207" s="66"/>
      <c r="L207" s="66"/>
      <c r="M207" s="66"/>
      <c r="N207" s="66"/>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row>
    <row r="208" spans="1:65" s="2" customFormat="1" x14ac:dyDescent="0.25">
      <c r="A208" s="66"/>
      <c r="B208" s="85"/>
      <c r="C208" s="85"/>
      <c r="D208" s="85"/>
      <c r="E208" s="85"/>
      <c r="F208" s="85"/>
      <c r="G208" s="86"/>
      <c r="H208" s="86"/>
      <c r="I208" s="86"/>
      <c r="J208" s="59"/>
      <c r="K208" s="66"/>
      <c r="L208" s="66"/>
      <c r="M208" s="66"/>
      <c r="N208" s="66"/>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row>
    <row r="209" spans="1:65" s="2" customFormat="1" x14ac:dyDescent="0.25">
      <c r="A209" s="66"/>
      <c r="B209" s="85"/>
      <c r="C209" s="85"/>
      <c r="D209" s="85"/>
      <c r="E209" s="85"/>
      <c r="F209" s="85"/>
      <c r="G209" s="86"/>
      <c r="H209" s="86"/>
      <c r="I209" s="86"/>
      <c r="J209" s="59"/>
      <c r="K209" s="66"/>
      <c r="L209" s="66"/>
      <c r="M209" s="66"/>
      <c r="N209" s="66"/>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row>
    <row r="210" spans="1:65" s="2" customFormat="1" x14ac:dyDescent="0.25">
      <c r="A210" s="66"/>
      <c r="B210" s="85"/>
      <c r="C210" s="85"/>
      <c r="D210" s="85"/>
      <c r="E210" s="85"/>
      <c r="F210" s="85"/>
      <c r="G210" s="86"/>
      <c r="H210" s="86"/>
      <c r="I210" s="86"/>
      <c r="J210" s="59"/>
      <c r="K210" s="66"/>
      <c r="L210" s="66"/>
      <c r="M210" s="66"/>
      <c r="N210" s="66"/>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row>
    <row r="211" spans="1:65" s="2" customFormat="1" x14ac:dyDescent="0.25">
      <c r="A211" s="66"/>
      <c r="B211" s="85"/>
      <c r="C211" s="85"/>
      <c r="D211" s="85"/>
      <c r="E211" s="85"/>
      <c r="F211" s="85"/>
      <c r="G211" s="86"/>
      <c r="H211" s="86"/>
      <c r="I211" s="86"/>
      <c r="J211" s="59"/>
      <c r="K211" s="66"/>
      <c r="L211" s="66"/>
      <c r="M211" s="66"/>
      <c r="N211" s="66"/>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row>
    <row r="212" spans="1:65" s="2" customFormat="1" x14ac:dyDescent="0.25">
      <c r="A212" s="66"/>
      <c r="B212" s="85"/>
      <c r="C212" s="85"/>
      <c r="D212" s="85"/>
      <c r="E212" s="85"/>
      <c r="F212" s="85"/>
      <c r="G212" s="86"/>
      <c r="H212" s="86"/>
      <c r="I212" s="86"/>
      <c r="J212" s="59"/>
      <c r="K212" s="66"/>
      <c r="L212" s="66"/>
      <c r="M212" s="66"/>
      <c r="N212" s="66"/>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row>
    <row r="213" spans="1:65" s="2" customFormat="1" x14ac:dyDescent="0.25">
      <c r="A213" s="66"/>
      <c r="B213" s="85"/>
      <c r="C213" s="85"/>
      <c r="D213" s="85"/>
      <c r="E213" s="85"/>
      <c r="F213" s="85"/>
      <c r="G213" s="86"/>
      <c r="H213" s="86"/>
      <c r="I213" s="86"/>
      <c r="J213" s="59"/>
      <c r="K213" s="66"/>
      <c r="L213" s="66"/>
      <c r="M213" s="66"/>
      <c r="N213" s="66"/>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row>
    <row r="214" spans="1:65" s="2" customFormat="1" x14ac:dyDescent="0.25">
      <c r="A214" s="66"/>
      <c r="B214" s="85"/>
      <c r="C214" s="85"/>
      <c r="D214" s="85"/>
      <c r="E214" s="85"/>
      <c r="F214" s="85"/>
      <c r="G214" s="86"/>
      <c r="H214" s="86"/>
      <c r="I214" s="86"/>
      <c r="J214" s="59"/>
      <c r="K214" s="66"/>
      <c r="L214" s="66"/>
      <c r="M214" s="66"/>
      <c r="N214" s="66"/>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row>
    <row r="215" spans="1:65" s="2" customFormat="1" x14ac:dyDescent="0.25">
      <c r="A215" s="66"/>
      <c r="B215" s="85"/>
      <c r="C215" s="85"/>
      <c r="D215" s="85"/>
      <c r="E215" s="85"/>
      <c r="F215" s="85"/>
      <c r="G215" s="86"/>
      <c r="H215" s="86"/>
      <c r="I215" s="86"/>
      <c r="J215" s="59"/>
      <c r="K215" s="66"/>
      <c r="L215" s="66"/>
      <c r="M215" s="66"/>
      <c r="N215" s="66"/>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row>
    <row r="216" spans="1:65" s="2" customFormat="1" x14ac:dyDescent="0.25">
      <c r="A216" s="66"/>
      <c r="B216" s="85"/>
      <c r="C216" s="85"/>
      <c r="D216" s="85"/>
      <c r="E216" s="85"/>
      <c r="F216" s="85"/>
      <c r="G216" s="86"/>
      <c r="H216" s="86"/>
      <c r="I216" s="86"/>
      <c r="J216" s="59"/>
      <c r="K216" s="66"/>
      <c r="L216" s="66"/>
      <c r="M216" s="66"/>
      <c r="N216" s="66"/>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row>
    <row r="217" spans="1:65" s="2" customFormat="1" x14ac:dyDescent="0.25">
      <c r="A217" s="66"/>
      <c r="B217" s="85"/>
      <c r="C217" s="85"/>
      <c r="D217" s="85"/>
      <c r="E217" s="85"/>
      <c r="F217" s="85"/>
      <c r="G217" s="86"/>
      <c r="H217" s="86"/>
      <c r="I217" s="86"/>
      <c r="J217" s="59"/>
      <c r="K217" s="66"/>
      <c r="L217" s="66"/>
      <c r="M217" s="66"/>
      <c r="N217" s="66"/>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row>
    <row r="218" spans="1:65" s="2" customFormat="1" x14ac:dyDescent="0.25">
      <c r="A218" s="66"/>
      <c r="B218" s="85"/>
      <c r="C218" s="85"/>
      <c r="D218" s="85"/>
      <c r="E218" s="85"/>
      <c r="F218" s="85"/>
      <c r="G218" s="86"/>
      <c r="H218" s="86"/>
      <c r="I218" s="86"/>
      <c r="J218" s="59"/>
      <c r="K218" s="66"/>
      <c r="L218" s="66"/>
      <c r="M218" s="66"/>
      <c r="N218" s="66"/>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row>
    <row r="219" spans="1:65" s="2" customFormat="1" x14ac:dyDescent="0.25">
      <c r="A219" s="66"/>
      <c r="B219" s="85"/>
      <c r="C219" s="85"/>
      <c r="D219" s="85"/>
      <c r="E219" s="85"/>
      <c r="F219" s="85"/>
      <c r="G219" s="86"/>
      <c r="H219" s="86"/>
      <c r="I219" s="86"/>
      <c r="J219" s="59"/>
      <c r="K219" s="66"/>
      <c r="L219" s="66"/>
      <c r="M219" s="66"/>
      <c r="N219" s="66"/>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row>
    <row r="220" spans="1:65" s="2" customFormat="1" x14ac:dyDescent="0.25">
      <c r="A220" s="66"/>
      <c r="B220" s="85"/>
      <c r="C220" s="85"/>
      <c r="D220" s="85"/>
      <c r="E220" s="85"/>
      <c r="F220" s="85"/>
      <c r="G220" s="86"/>
      <c r="H220" s="86"/>
      <c r="I220" s="86"/>
      <c r="J220" s="59"/>
      <c r="K220" s="66"/>
      <c r="L220" s="66"/>
      <c r="M220" s="66"/>
      <c r="N220" s="66"/>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row>
    <row r="221" spans="1:65" s="2" customFormat="1" x14ac:dyDescent="0.25">
      <c r="A221" s="66"/>
      <c r="B221" s="85"/>
      <c r="C221" s="85"/>
      <c r="D221" s="85"/>
      <c r="E221" s="85"/>
      <c r="F221" s="85"/>
      <c r="G221" s="86"/>
      <c r="H221" s="86"/>
      <c r="I221" s="86"/>
      <c r="J221" s="59"/>
      <c r="K221" s="66"/>
      <c r="L221" s="66"/>
      <c r="M221" s="66"/>
      <c r="N221" s="66"/>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row>
    <row r="222" spans="1:65" s="2" customFormat="1" x14ac:dyDescent="0.25">
      <c r="A222" s="66"/>
      <c r="B222" s="85"/>
      <c r="C222" s="85"/>
      <c r="D222" s="85"/>
      <c r="E222" s="85"/>
      <c r="F222" s="85"/>
      <c r="G222" s="86"/>
      <c r="H222" s="86"/>
      <c r="I222" s="86"/>
      <c r="J222" s="59"/>
      <c r="K222" s="66"/>
      <c r="L222" s="66"/>
      <c r="M222" s="66"/>
      <c r="N222" s="66"/>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row>
    <row r="223" spans="1:65" s="2" customFormat="1" x14ac:dyDescent="0.25">
      <c r="A223" s="66"/>
      <c r="B223" s="85"/>
      <c r="C223" s="85"/>
      <c r="D223" s="85"/>
      <c r="E223" s="85"/>
      <c r="F223" s="85"/>
      <c r="G223" s="86"/>
      <c r="H223" s="86"/>
      <c r="I223" s="86"/>
      <c r="J223" s="59"/>
      <c r="K223" s="66"/>
      <c r="L223" s="66"/>
      <c r="M223" s="66"/>
      <c r="N223" s="66"/>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row>
    <row r="224" spans="1:65" s="2" customFormat="1" x14ac:dyDescent="0.25">
      <c r="A224" s="66"/>
      <c r="B224" s="85"/>
      <c r="C224" s="85"/>
      <c r="D224" s="85"/>
      <c r="E224" s="85"/>
      <c r="F224" s="85"/>
      <c r="G224" s="86"/>
      <c r="H224" s="86"/>
      <c r="I224" s="86"/>
      <c r="J224" s="59"/>
      <c r="K224" s="66"/>
      <c r="L224" s="66"/>
      <c r="M224" s="66"/>
      <c r="N224" s="66"/>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row>
    <row r="225" spans="1:65" s="2" customFormat="1" x14ac:dyDescent="0.25">
      <c r="A225" s="66"/>
      <c r="B225" s="85"/>
      <c r="C225" s="85"/>
      <c r="D225" s="85"/>
      <c r="E225" s="85"/>
      <c r="F225" s="85"/>
      <c r="G225" s="86"/>
      <c r="H225" s="86"/>
      <c r="I225" s="86"/>
      <c r="J225" s="59"/>
      <c r="K225" s="66"/>
      <c r="L225" s="66"/>
      <c r="M225" s="66"/>
      <c r="N225" s="66"/>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row>
    <row r="226" spans="1:65" s="2" customFormat="1" x14ac:dyDescent="0.25">
      <c r="A226" s="66"/>
      <c r="B226" s="85"/>
      <c r="C226" s="85"/>
      <c r="D226" s="85"/>
      <c r="E226" s="85"/>
      <c r="F226" s="85"/>
      <c r="G226" s="86"/>
      <c r="H226" s="86"/>
      <c r="I226" s="86"/>
      <c r="J226" s="59"/>
      <c r="K226" s="66"/>
      <c r="L226" s="66"/>
      <c r="M226" s="66"/>
      <c r="N226" s="66"/>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row>
    <row r="227" spans="1:65" s="2" customFormat="1" x14ac:dyDescent="0.25">
      <c r="A227" s="66"/>
      <c r="B227" s="85"/>
      <c r="C227" s="85"/>
      <c r="D227" s="85"/>
      <c r="E227" s="85"/>
      <c r="F227" s="85"/>
      <c r="G227" s="86"/>
      <c r="H227" s="86"/>
      <c r="I227" s="86"/>
      <c r="J227" s="59"/>
      <c r="K227" s="66"/>
      <c r="L227" s="66"/>
      <c r="M227" s="66"/>
      <c r="N227" s="66"/>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row>
    <row r="228" spans="1:65" s="2" customFormat="1" x14ac:dyDescent="0.25">
      <c r="A228" s="66"/>
      <c r="B228" s="85"/>
      <c r="C228" s="85"/>
      <c r="D228" s="85"/>
      <c r="E228" s="85"/>
      <c r="F228" s="85"/>
      <c r="G228" s="86"/>
      <c r="H228" s="86"/>
      <c r="I228" s="86"/>
      <c r="J228" s="59"/>
      <c r="K228" s="66"/>
      <c r="L228" s="66"/>
      <c r="M228" s="66"/>
      <c r="N228" s="66"/>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row>
    <row r="229" spans="1:65" s="2" customFormat="1" x14ac:dyDescent="0.25">
      <c r="A229" s="66"/>
      <c r="B229" s="85"/>
      <c r="C229" s="85"/>
      <c r="D229" s="85"/>
      <c r="E229" s="85"/>
      <c r="F229" s="85"/>
      <c r="G229" s="86"/>
      <c r="H229" s="86"/>
      <c r="I229" s="86"/>
      <c r="J229" s="59"/>
      <c r="K229" s="66"/>
      <c r="L229" s="66"/>
      <c r="M229" s="66"/>
      <c r="N229" s="66"/>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row>
    <row r="230" spans="1:65" s="2" customFormat="1" x14ac:dyDescent="0.25">
      <c r="A230" s="66"/>
      <c r="B230" s="85"/>
      <c r="C230" s="85"/>
      <c r="D230" s="85"/>
      <c r="E230" s="85"/>
      <c r="F230" s="85"/>
      <c r="G230" s="86"/>
      <c r="H230" s="86"/>
      <c r="I230" s="86"/>
      <c r="J230" s="59"/>
      <c r="K230" s="66"/>
      <c r="L230" s="66"/>
      <c r="M230" s="66"/>
      <c r="N230" s="66"/>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row>
    <row r="231" spans="1:65" s="2" customFormat="1" x14ac:dyDescent="0.25">
      <c r="A231" s="66"/>
      <c r="B231" s="85"/>
      <c r="C231" s="85"/>
      <c r="D231" s="85"/>
      <c r="E231" s="85"/>
      <c r="F231" s="85"/>
      <c r="G231" s="86"/>
      <c r="H231" s="86"/>
      <c r="I231" s="86"/>
      <c r="J231" s="59"/>
      <c r="K231" s="66"/>
      <c r="L231" s="66"/>
      <c r="M231" s="66"/>
      <c r="N231" s="66"/>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row>
    <row r="232" spans="1:65" s="2" customFormat="1" x14ac:dyDescent="0.25">
      <c r="A232" s="66"/>
      <c r="B232" s="85"/>
      <c r="C232" s="85"/>
      <c r="D232" s="85"/>
      <c r="E232" s="85"/>
      <c r="F232" s="85"/>
      <c r="G232" s="86"/>
      <c r="H232" s="86"/>
      <c r="I232" s="86"/>
      <c r="J232" s="59"/>
      <c r="K232" s="66"/>
      <c r="L232" s="66"/>
      <c r="M232" s="66"/>
      <c r="N232" s="66"/>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row>
    <row r="233" spans="1:65" s="2" customFormat="1" x14ac:dyDescent="0.25">
      <c r="A233" s="66"/>
      <c r="B233" s="85"/>
      <c r="C233" s="85"/>
      <c r="D233" s="85"/>
      <c r="E233" s="85"/>
      <c r="F233" s="85"/>
      <c r="G233" s="86"/>
      <c r="H233" s="86"/>
      <c r="I233" s="86"/>
      <c r="J233" s="59"/>
      <c r="K233" s="66"/>
      <c r="L233" s="66"/>
      <c r="M233" s="66"/>
      <c r="N233" s="66"/>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row>
    <row r="234" spans="1:65" s="2" customFormat="1" x14ac:dyDescent="0.25">
      <c r="A234" s="66"/>
      <c r="B234" s="85"/>
      <c r="C234" s="85"/>
      <c r="D234" s="85"/>
      <c r="E234" s="85"/>
      <c r="F234" s="85"/>
      <c r="G234" s="86"/>
      <c r="H234" s="86"/>
      <c r="I234" s="86"/>
      <c r="J234" s="59"/>
      <c r="K234" s="66"/>
      <c r="L234" s="66"/>
      <c r="M234" s="66"/>
      <c r="N234" s="66"/>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row>
    <row r="235" spans="1:65" s="2" customFormat="1" x14ac:dyDescent="0.25">
      <c r="A235" s="66"/>
      <c r="B235" s="85"/>
      <c r="C235" s="85"/>
      <c r="D235" s="85"/>
      <c r="E235" s="85"/>
      <c r="F235" s="85"/>
      <c r="G235" s="86"/>
      <c r="H235" s="86"/>
      <c r="I235" s="86"/>
      <c r="J235" s="59"/>
      <c r="K235" s="66"/>
      <c r="L235" s="66"/>
      <c r="M235" s="66"/>
      <c r="N235" s="66"/>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row>
    <row r="236" spans="1:65" s="2" customFormat="1" x14ac:dyDescent="0.25">
      <c r="A236" s="66"/>
      <c r="B236" s="85"/>
      <c r="C236" s="85"/>
      <c r="D236" s="85"/>
      <c r="E236" s="85"/>
      <c r="F236" s="85"/>
      <c r="G236" s="86"/>
      <c r="H236" s="86"/>
      <c r="I236" s="86"/>
      <c r="J236" s="59"/>
      <c r="K236" s="66"/>
      <c r="L236" s="66"/>
      <c r="M236" s="66"/>
      <c r="N236" s="66"/>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row>
    <row r="237" spans="1:65" s="2" customFormat="1" x14ac:dyDescent="0.25">
      <c r="A237" s="66"/>
      <c r="B237" s="85"/>
      <c r="C237" s="85"/>
      <c r="D237" s="85"/>
      <c r="E237" s="85"/>
      <c r="F237" s="85"/>
      <c r="G237" s="86"/>
      <c r="H237" s="86"/>
      <c r="I237" s="86"/>
      <c r="J237" s="59"/>
      <c r="K237" s="66"/>
      <c r="L237" s="66"/>
      <c r="M237" s="66"/>
      <c r="N237" s="66"/>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row>
    <row r="238" spans="1:65" s="2" customFormat="1" x14ac:dyDescent="0.25">
      <c r="A238" s="66"/>
      <c r="B238" s="85"/>
      <c r="C238" s="85"/>
      <c r="D238" s="85"/>
      <c r="E238" s="85"/>
      <c r="F238" s="85"/>
      <c r="G238" s="86"/>
      <c r="H238" s="86"/>
      <c r="I238" s="86"/>
      <c r="J238" s="59"/>
      <c r="K238" s="66"/>
      <c r="L238" s="66"/>
      <c r="M238" s="66"/>
      <c r="N238" s="66"/>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row>
    <row r="239" spans="1:65" s="2" customFormat="1" x14ac:dyDescent="0.25">
      <c r="A239" s="66"/>
      <c r="B239" s="85"/>
      <c r="C239" s="85"/>
      <c r="D239" s="85"/>
      <c r="E239" s="85"/>
      <c r="F239" s="85"/>
      <c r="G239" s="86"/>
      <c r="H239" s="86"/>
      <c r="I239" s="86"/>
      <c r="J239" s="59"/>
      <c r="K239" s="66"/>
      <c r="L239" s="66"/>
      <c r="M239" s="66"/>
      <c r="N239" s="66"/>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row>
    <row r="240" spans="1:65" s="2" customFormat="1" x14ac:dyDescent="0.25">
      <c r="A240" s="66"/>
      <c r="B240" s="85"/>
      <c r="C240" s="85"/>
      <c r="D240" s="85"/>
      <c r="E240" s="85"/>
      <c r="F240" s="85"/>
      <c r="G240" s="86"/>
      <c r="H240" s="86"/>
      <c r="I240" s="86"/>
      <c r="J240" s="59"/>
      <c r="K240" s="66"/>
      <c r="L240" s="66"/>
      <c r="M240" s="66"/>
      <c r="N240" s="66"/>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row>
    <row r="241" spans="1:65" s="2" customFormat="1" x14ac:dyDescent="0.25">
      <c r="A241" s="66"/>
      <c r="B241" s="85"/>
      <c r="C241" s="85"/>
      <c r="D241" s="85"/>
      <c r="E241" s="85"/>
      <c r="F241" s="85"/>
      <c r="G241" s="86"/>
      <c r="H241" s="86"/>
      <c r="I241" s="86"/>
      <c r="J241" s="59"/>
      <c r="K241" s="66"/>
      <c r="L241" s="66"/>
      <c r="M241" s="66"/>
      <c r="N241" s="66"/>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row>
    <row r="242" spans="1:65" s="2" customFormat="1" x14ac:dyDescent="0.25">
      <c r="A242" s="66"/>
      <c r="B242" s="85"/>
      <c r="C242" s="85"/>
      <c r="D242" s="85"/>
      <c r="E242" s="85"/>
      <c r="F242" s="85"/>
      <c r="G242" s="86"/>
      <c r="H242" s="86"/>
      <c r="I242" s="86"/>
      <c r="J242" s="59"/>
      <c r="K242" s="66"/>
      <c r="L242" s="66"/>
      <c r="M242" s="66"/>
      <c r="N242" s="66"/>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row>
    <row r="243" spans="1:65" s="2" customFormat="1" x14ac:dyDescent="0.25">
      <c r="A243" s="66"/>
      <c r="B243" s="85"/>
      <c r="C243" s="85"/>
      <c r="D243" s="85"/>
      <c r="E243" s="85"/>
      <c r="F243" s="85"/>
      <c r="G243" s="86"/>
      <c r="H243" s="86"/>
      <c r="I243" s="86"/>
      <c r="J243" s="59"/>
      <c r="K243" s="66"/>
      <c r="L243" s="66"/>
      <c r="M243" s="66"/>
      <c r="N243" s="66"/>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row>
    <row r="244" spans="1:65" s="2" customFormat="1" x14ac:dyDescent="0.25">
      <c r="A244" s="66"/>
      <c r="B244" s="85"/>
      <c r="C244" s="85"/>
      <c r="D244" s="85"/>
      <c r="E244" s="85"/>
      <c r="F244" s="85"/>
      <c r="G244" s="86"/>
      <c r="H244" s="86"/>
      <c r="I244" s="86"/>
      <c r="J244" s="59"/>
      <c r="K244" s="66"/>
      <c r="L244" s="66"/>
      <c r="M244" s="66"/>
      <c r="N244" s="66"/>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row>
    <row r="245" spans="1:65" s="2" customFormat="1" x14ac:dyDescent="0.25">
      <c r="A245" s="66"/>
      <c r="B245" s="85"/>
      <c r="C245" s="85"/>
      <c r="D245" s="85"/>
      <c r="E245" s="85"/>
      <c r="F245" s="85"/>
      <c r="G245" s="86"/>
      <c r="H245" s="86"/>
      <c r="I245" s="86"/>
      <c r="J245" s="59"/>
      <c r="K245" s="66"/>
      <c r="L245" s="66"/>
      <c r="M245" s="66"/>
      <c r="N245" s="66"/>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row>
    <row r="246" spans="1:65" s="2" customFormat="1" x14ac:dyDescent="0.25">
      <c r="A246" s="66"/>
      <c r="B246" s="85"/>
      <c r="C246" s="85"/>
      <c r="D246" s="85"/>
      <c r="E246" s="85"/>
      <c r="F246" s="85"/>
      <c r="G246" s="86"/>
      <c r="H246" s="86"/>
      <c r="I246" s="86"/>
      <c r="J246" s="59"/>
      <c r="K246" s="66"/>
      <c r="L246" s="66"/>
      <c r="M246" s="66"/>
      <c r="N246" s="66"/>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row>
    <row r="247" spans="1:65" s="2" customFormat="1" x14ac:dyDescent="0.25">
      <c r="A247" s="66"/>
      <c r="B247" s="85"/>
      <c r="C247" s="85"/>
      <c r="D247" s="85"/>
      <c r="E247" s="85"/>
      <c r="F247" s="85"/>
      <c r="G247" s="86"/>
      <c r="H247" s="86"/>
      <c r="I247" s="86"/>
      <c r="J247" s="59"/>
      <c r="K247" s="66"/>
      <c r="L247" s="66"/>
      <c r="M247" s="66"/>
      <c r="N247" s="66"/>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row>
    <row r="248" spans="1:65" s="2" customFormat="1" x14ac:dyDescent="0.25">
      <c r="A248" s="66"/>
      <c r="B248" s="85"/>
      <c r="C248" s="85"/>
      <c r="D248" s="85"/>
      <c r="E248" s="85"/>
      <c r="F248" s="85"/>
      <c r="G248" s="86"/>
      <c r="H248" s="86"/>
      <c r="I248" s="86"/>
      <c r="J248" s="59"/>
      <c r="K248" s="66"/>
      <c r="L248" s="66"/>
      <c r="M248" s="66"/>
      <c r="N248" s="66"/>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row>
    <row r="249" spans="1:65" s="2" customFormat="1" x14ac:dyDescent="0.25">
      <c r="A249" s="66"/>
      <c r="B249" s="85"/>
      <c r="C249" s="85"/>
      <c r="D249" s="85"/>
      <c r="E249" s="85"/>
      <c r="F249" s="85"/>
      <c r="G249" s="86"/>
      <c r="H249" s="86"/>
      <c r="I249" s="86"/>
      <c r="J249" s="59"/>
      <c r="K249" s="66"/>
      <c r="L249" s="66"/>
      <c r="M249" s="66"/>
      <c r="N249" s="66"/>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row>
    <row r="250" spans="1:65" s="2" customFormat="1" x14ac:dyDescent="0.25">
      <c r="A250" s="66"/>
      <c r="B250" s="85"/>
      <c r="C250" s="85"/>
      <c r="D250" s="85"/>
      <c r="E250" s="85"/>
      <c r="F250" s="85"/>
      <c r="G250" s="86"/>
      <c r="H250" s="86"/>
      <c r="I250" s="86"/>
      <c r="J250" s="59"/>
      <c r="K250" s="66"/>
      <c r="L250" s="66"/>
      <c r="M250" s="66"/>
      <c r="N250" s="66"/>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row>
    <row r="251" spans="1:65" s="2" customFormat="1" x14ac:dyDescent="0.25">
      <c r="A251" s="66"/>
      <c r="B251" s="85"/>
      <c r="C251" s="85"/>
      <c r="D251" s="85"/>
      <c r="E251" s="85"/>
      <c r="F251" s="85"/>
      <c r="G251" s="86"/>
      <c r="H251" s="86"/>
      <c r="I251" s="86"/>
      <c r="J251" s="59"/>
      <c r="K251" s="66"/>
      <c r="L251" s="66"/>
      <c r="M251" s="66"/>
      <c r="N251" s="66"/>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row>
    <row r="252" spans="1:65" s="2" customFormat="1" x14ac:dyDescent="0.25">
      <c r="A252" s="66"/>
      <c r="B252" s="85"/>
      <c r="C252" s="85"/>
      <c r="D252" s="85"/>
      <c r="E252" s="85"/>
      <c r="F252" s="85"/>
      <c r="G252" s="86"/>
      <c r="H252" s="86"/>
      <c r="I252" s="86"/>
      <c r="J252" s="59"/>
      <c r="K252" s="66"/>
      <c r="L252" s="66"/>
      <c r="M252" s="66"/>
      <c r="N252" s="66"/>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row>
    <row r="253" spans="1:65" s="2" customFormat="1" x14ac:dyDescent="0.25">
      <c r="A253" s="66"/>
      <c r="B253" s="85"/>
      <c r="C253" s="85"/>
      <c r="D253" s="85"/>
      <c r="E253" s="85"/>
      <c r="F253" s="85"/>
      <c r="G253" s="86"/>
      <c r="H253" s="86"/>
      <c r="I253" s="86"/>
      <c r="J253" s="59"/>
      <c r="K253" s="66"/>
      <c r="L253" s="66"/>
      <c r="M253" s="66"/>
      <c r="N253" s="66"/>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row>
    <row r="254" spans="1:65" s="2" customFormat="1" x14ac:dyDescent="0.25">
      <c r="A254" s="66"/>
      <c r="B254" s="85"/>
      <c r="C254" s="85"/>
      <c r="D254" s="85"/>
      <c r="E254" s="85"/>
      <c r="F254" s="85"/>
      <c r="G254" s="86"/>
      <c r="H254" s="86"/>
      <c r="I254" s="86"/>
      <c r="J254" s="59"/>
      <c r="K254" s="66"/>
      <c r="L254" s="66"/>
      <c r="M254" s="66"/>
      <c r="N254" s="66"/>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row>
    <row r="255" spans="1:65" s="2" customFormat="1" x14ac:dyDescent="0.25">
      <c r="A255" s="66"/>
      <c r="B255" s="85"/>
      <c r="C255" s="85"/>
      <c r="D255" s="85"/>
      <c r="E255" s="85"/>
      <c r="F255" s="85"/>
      <c r="G255" s="86"/>
      <c r="H255" s="86"/>
      <c r="I255" s="86"/>
      <c r="J255" s="59"/>
      <c r="K255" s="66"/>
      <c r="L255" s="66"/>
      <c r="M255" s="66"/>
      <c r="N255" s="66"/>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row>
    <row r="256" spans="1:65" s="2" customFormat="1" x14ac:dyDescent="0.25">
      <c r="A256" s="66"/>
      <c r="B256" s="85"/>
      <c r="C256" s="85"/>
      <c r="D256" s="85"/>
      <c r="E256" s="85"/>
      <c r="F256" s="85"/>
      <c r="G256" s="86"/>
      <c r="H256" s="86"/>
      <c r="I256" s="86"/>
      <c r="J256" s="59"/>
      <c r="K256" s="66"/>
      <c r="L256" s="66"/>
      <c r="M256" s="66"/>
      <c r="N256" s="66"/>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row>
    <row r="257" spans="1:65" s="2" customFormat="1" x14ac:dyDescent="0.25">
      <c r="A257" s="66"/>
      <c r="B257" s="85"/>
      <c r="C257" s="85"/>
      <c r="D257" s="85"/>
      <c r="E257" s="85"/>
      <c r="F257" s="85"/>
      <c r="G257" s="86"/>
      <c r="H257" s="86"/>
      <c r="I257" s="86"/>
      <c r="J257" s="59"/>
      <c r="K257" s="66"/>
      <c r="L257" s="66"/>
      <c r="M257" s="66"/>
      <c r="N257" s="66"/>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row>
    <row r="258" spans="1:65" s="2" customFormat="1" x14ac:dyDescent="0.25">
      <c r="A258" s="66"/>
      <c r="B258" s="85"/>
      <c r="C258" s="85"/>
      <c r="D258" s="85"/>
      <c r="E258" s="85"/>
      <c r="F258" s="85"/>
      <c r="G258" s="86"/>
      <c r="H258" s="86"/>
      <c r="I258" s="86"/>
      <c r="J258" s="59"/>
      <c r="K258" s="66"/>
      <c r="L258" s="66"/>
      <c r="M258" s="66"/>
      <c r="N258" s="66"/>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row>
    <row r="259" spans="1:65" s="2" customFormat="1" x14ac:dyDescent="0.25">
      <c r="A259" s="66"/>
      <c r="B259" s="85"/>
      <c r="C259" s="85"/>
      <c r="D259" s="85"/>
      <c r="E259" s="85"/>
      <c r="F259" s="85"/>
      <c r="G259" s="86"/>
      <c r="H259" s="86"/>
      <c r="I259" s="86"/>
      <c r="J259" s="59"/>
      <c r="K259" s="66"/>
      <c r="L259" s="66"/>
      <c r="M259" s="66"/>
      <c r="N259" s="66"/>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row>
    <row r="260" spans="1:65" s="2" customFormat="1" x14ac:dyDescent="0.25">
      <c r="A260" s="66"/>
      <c r="B260" s="85"/>
      <c r="C260" s="85"/>
      <c r="D260" s="85"/>
      <c r="E260" s="85"/>
      <c r="F260" s="85"/>
      <c r="G260" s="86"/>
      <c r="H260" s="86"/>
      <c r="I260" s="86"/>
      <c r="J260" s="59"/>
      <c r="K260" s="66"/>
      <c r="L260" s="66"/>
      <c r="M260" s="66"/>
      <c r="N260" s="66"/>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row>
    <row r="261" spans="1:65" s="2" customFormat="1" x14ac:dyDescent="0.25">
      <c r="A261" s="66"/>
      <c r="B261" s="85"/>
      <c r="C261" s="85"/>
      <c r="D261" s="85"/>
      <c r="E261" s="85"/>
      <c r="F261" s="85"/>
      <c r="G261" s="86"/>
      <c r="H261" s="86"/>
      <c r="I261" s="86"/>
      <c r="J261" s="59"/>
      <c r="K261" s="66"/>
      <c r="L261" s="66"/>
      <c r="M261" s="66"/>
      <c r="N261" s="66"/>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row>
    <row r="262" spans="1:65" s="2" customFormat="1" x14ac:dyDescent="0.25">
      <c r="A262" s="66"/>
      <c r="B262" s="85"/>
      <c r="C262" s="85"/>
      <c r="D262" s="85"/>
      <c r="E262" s="85"/>
      <c r="F262" s="85"/>
      <c r="G262" s="86"/>
      <c r="H262" s="86"/>
      <c r="I262" s="86"/>
      <c r="J262" s="59"/>
      <c r="K262" s="66"/>
      <c r="L262" s="66"/>
      <c r="M262" s="66"/>
      <c r="N262" s="66"/>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row>
    <row r="263" spans="1:65" s="2" customFormat="1" x14ac:dyDescent="0.25">
      <c r="A263" s="66"/>
      <c r="B263" s="85"/>
      <c r="C263" s="85"/>
      <c r="D263" s="85"/>
      <c r="E263" s="85"/>
      <c r="F263" s="85"/>
      <c r="G263" s="86"/>
      <c r="H263" s="86"/>
      <c r="I263" s="86"/>
      <c r="J263" s="59"/>
      <c r="K263" s="66"/>
      <c r="L263" s="66"/>
      <c r="M263" s="66"/>
      <c r="N263" s="66"/>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row>
    <row r="264" spans="1:65" s="2" customFormat="1" x14ac:dyDescent="0.25">
      <c r="A264" s="66"/>
      <c r="B264" s="85"/>
      <c r="C264" s="85"/>
      <c r="D264" s="85"/>
      <c r="E264" s="85"/>
      <c r="F264" s="85"/>
      <c r="G264" s="86"/>
      <c r="H264" s="86"/>
      <c r="I264" s="86"/>
      <c r="J264" s="59"/>
      <c r="K264" s="66"/>
      <c r="L264" s="66"/>
      <c r="M264" s="66"/>
      <c r="N264" s="66"/>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row>
    <row r="265" spans="1:65" s="2" customFormat="1" x14ac:dyDescent="0.25">
      <c r="A265" s="66"/>
      <c r="B265" s="85"/>
      <c r="C265" s="85"/>
      <c r="D265" s="85"/>
      <c r="E265" s="85"/>
      <c r="F265" s="85"/>
      <c r="G265" s="86"/>
      <c r="H265" s="86"/>
      <c r="I265" s="86"/>
      <c r="J265" s="59"/>
      <c r="K265" s="66"/>
      <c r="L265" s="66"/>
      <c r="M265" s="66"/>
      <c r="N265" s="66"/>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row>
    <row r="266" spans="1:65" s="2" customFormat="1" x14ac:dyDescent="0.25">
      <c r="A266" s="66"/>
      <c r="B266" s="85"/>
      <c r="C266" s="85"/>
      <c r="D266" s="85"/>
      <c r="E266" s="85"/>
      <c r="F266" s="85"/>
      <c r="G266" s="86"/>
      <c r="H266" s="86"/>
      <c r="I266" s="86"/>
      <c r="J266" s="59"/>
      <c r="K266" s="66"/>
      <c r="L266" s="66"/>
      <c r="M266" s="66"/>
      <c r="N266" s="66"/>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row>
    <row r="267" spans="1:65" s="2" customFormat="1" x14ac:dyDescent="0.25">
      <c r="A267" s="66"/>
      <c r="B267" s="85"/>
      <c r="C267" s="85"/>
      <c r="D267" s="85"/>
      <c r="E267" s="85"/>
      <c r="F267" s="85"/>
      <c r="G267" s="86"/>
      <c r="H267" s="86"/>
      <c r="I267" s="86"/>
      <c r="J267" s="59"/>
      <c r="K267" s="66"/>
      <c r="L267" s="66"/>
      <c r="M267" s="66"/>
      <c r="N267" s="66"/>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row>
    <row r="268" spans="1:65" s="2" customFormat="1" x14ac:dyDescent="0.25">
      <c r="A268" s="66"/>
      <c r="B268" s="85"/>
      <c r="C268" s="85"/>
      <c r="D268" s="85"/>
      <c r="E268" s="85"/>
      <c r="F268" s="85"/>
      <c r="G268" s="86"/>
      <c r="H268" s="86"/>
      <c r="I268" s="86"/>
      <c r="J268" s="59"/>
      <c r="K268" s="66"/>
      <c r="L268" s="66"/>
      <c r="M268" s="66"/>
      <c r="N268" s="66"/>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row>
    <row r="269" spans="1:65" s="2" customFormat="1" x14ac:dyDescent="0.25">
      <c r="A269" s="66"/>
      <c r="B269" s="85"/>
      <c r="C269" s="85"/>
      <c r="D269" s="85"/>
      <c r="E269" s="85"/>
      <c r="F269" s="85"/>
      <c r="G269" s="86"/>
      <c r="H269" s="86"/>
      <c r="I269" s="86"/>
      <c r="J269" s="59"/>
      <c r="K269" s="66"/>
      <c r="L269" s="66"/>
      <c r="M269" s="66"/>
      <c r="N269" s="66"/>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row>
    <row r="270" spans="1:65" s="2" customFormat="1" x14ac:dyDescent="0.25">
      <c r="A270" s="66"/>
      <c r="B270" s="85"/>
      <c r="C270" s="85"/>
      <c r="D270" s="85"/>
      <c r="E270" s="85"/>
      <c r="F270" s="85"/>
      <c r="G270" s="86"/>
      <c r="H270" s="86"/>
      <c r="I270" s="86"/>
      <c r="J270" s="59"/>
      <c r="K270" s="66"/>
      <c r="L270" s="66"/>
      <c r="M270" s="66"/>
      <c r="N270" s="66"/>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row>
    <row r="271" spans="1:65" s="2" customFormat="1" x14ac:dyDescent="0.25">
      <c r="A271" s="66"/>
      <c r="B271" s="85"/>
      <c r="C271" s="85"/>
      <c r="D271" s="85"/>
      <c r="E271" s="85"/>
      <c r="F271" s="85"/>
      <c r="G271" s="86"/>
      <c r="H271" s="86"/>
      <c r="I271" s="86"/>
      <c r="J271" s="59"/>
      <c r="K271" s="66"/>
      <c r="L271" s="66"/>
      <c r="M271" s="66"/>
      <c r="N271" s="66"/>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row>
    <row r="272" spans="1:65" s="2" customFormat="1" x14ac:dyDescent="0.25">
      <c r="A272" s="66"/>
      <c r="B272" s="85"/>
      <c r="C272" s="85"/>
      <c r="D272" s="85"/>
      <c r="E272" s="85"/>
      <c r="F272" s="85"/>
      <c r="G272" s="86"/>
      <c r="H272" s="86"/>
      <c r="I272" s="86"/>
      <c r="J272" s="59"/>
      <c r="K272" s="66"/>
      <c r="L272" s="66"/>
      <c r="M272" s="66"/>
      <c r="N272" s="66"/>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row>
    <row r="273" spans="1:65" s="2" customFormat="1" x14ac:dyDescent="0.25">
      <c r="A273" s="66"/>
      <c r="B273" s="85"/>
      <c r="C273" s="85"/>
      <c r="D273" s="85"/>
      <c r="E273" s="85"/>
      <c r="F273" s="85"/>
      <c r="G273" s="86"/>
      <c r="H273" s="86"/>
      <c r="I273" s="86"/>
      <c r="J273" s="59"/>
      <c r="K273" s="66"/>
      <c r="L273" s="66"/>
      <c r="M273" s="66"/>
      <c r="N273" s="66"/>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row>
    <row r="274" spans="1:65" s="2" customFormat="1" x14ac:dyDescent="0.25">
      <c r="A274" s="66"/>
      <c r="B274" s="85"/>
      <c r="C274" s="85"/>
      <c r="D274" s="85"/>
      <c r="E274" s="85"/>
      <c r="F274" s="85"/>
      <c r="G274" s="86"/>
      <c r="H274" s="86"/>
      <c r="I274" s="86"/>
      <c r="J274" s="59"/>
      <c r="K274" s="66"/>
      <c r="L274" s="66"/>
      <c r="M274" s="66"/>
      <c r="N274" s="66"/>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row>
    <row r="275" spans="1:65" s="2" customFormat="1" x14ac:dyDescent="0.25">
      <c r="A275" s="66"/>
      <c r="B275" s="85"/>
      <c r="C275" s="85"/>
      <c r="D275" s="85"/>
      <c r="E275" s="85"/>
      <c r="F275" s="85"/>
      <c r="G275" s="86"/>
      <c r="H275" s="86"/>
      <c r="I275" s="86"/>
      <c r="J275" s="59"/>
      <c r="K275" s="66"/>
      <c r="L275" s="66"/>
      <c r="M275" s="66"/>
      <c r="N275" s="66"/>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row>
    <row r="276" spans="1:65" s="2" customFormat="1" x14ac:dyDescent="0.25">
      <c r="A276" s="66"/>
      <c r="B276" s="85"/>
      <c r="C276" s="85"/>
      <c r="D276" s="85"/>
      <c r="E276" s="85"/>
      <c r="F276" s="85"/>
      <c r="G276" s="86"/>
      <c r="H276" s="86"/>
      <c r="I276" s="86"/>
      <c r="J276" s="59"/>
      <c r="K276" s="66"/>
      <c r="L276" s="66"/>
      <c r="M276" s="66"/>
      <c r="N276" s="66"/>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row>
    <row r="277" spans="1:65" s="2" customFormat="1" x14ac:dyDescent="0.25">
      <c r="A277" s="66"/>
      <c r="B277" s="85"/>
      <c r="C277" s="85"/>
      <c r="D277" s="85"/>
      <c r="E277" s="85"/>
      <c r="F277" s="85"/>
      <c r="G277" s="86"/>
      <c r="H277" s="86"/>
      <c r="I277" s="86"/>
      <c r="J277" s="59"/>
      <c r="K277" s="66"/>
      <c r="L277" s="66"/>
      <c r="M277" s="66"/>
      <c r="N277" s="66"/>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row>
    <row r="278" spans="1:65" s="2" customFormat="1" x14ac:dyDescent="0.25">
      <c r="A278" s="66"/>
      <c r="B278" s="85"/>
      <c r="C278" s="85"/>
      <c r="D278" s="85"/>
      <c r="E278" s="85"/>
      <c r="F278" s="85"/>
      <c r="G278" s="86"/>
      <c r="H278" s="86"/>
      <c r="I278" s="86"/>
      <c r="J278" s="59"/>
      <c r="K278" s="66"/>
      <c r="L278" s="66"/>
      <c r="M278" s="66"/>
      <c r="N278" s="66"/>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row>
    <row r="279" spans="1:65" s="2" customFormat="1" x14ac:dyDescent="0.25">
      <c r="A279" s="66"/>
      <c r="B279" s="85"/>
      <c r="C279" s="85"/>
      <c r="D279" s="85"/>
      <c r="E279" s="85"/>
      <c r="F279" s="85"/>
      <c r="G279" s="86"/>
      <c r="H279" s="86"/>
      <c r="I279" s="86"/>
      <c r="J279" s="59"/>
      <c r="K279" s="66"/>
      <c r="L279" s="66"/>
      <c r="M279" s="66"/>
      <c r="N279" s="66"/>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row>
    <row r="280" spans="1:65" s="2" customFormat="1" x14ac:dyDescent="0.25">
      <c r="A280" s="66"/>
      <c r="B280" s="85"/>
      <c r="C280" s="85"/>
      <c r="D280" s="85"/>
      <c r="E280" s="85"/>
      <c r="F280" s="85"/>
      <c r="G280" s="86"/>
      <c r="H280" s="86"/>
      <c r="I280" s="86"/>
      <c r="J280" s="59"/>
      <c r="K280" s="66"/>
      <c r="L280" s="66"/>
      <c r="M280" s="66"/>
      <c r="N280" s="66"/>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row>
    <row r="281" spans="1:65" s="2" customFormat="1" x14ac:dyDescent="0.25">
      <c r="A281" s="66"/>
      <c r="B281" s="85"/>
      <c r="C281" s="85"/>
      <c r="D281" s="85"/>
      <c r="E281" s="85"/>
      <c r="F281" s="85"/>
      <c r="G281" s="86"/>
      <c r="H281" s="86"/>
      <c r="I281" s="86"/>
      <c r="J281" s="59"/>
      <c r="K281" s="66"/>
      <c r="L281" s="66"/>
      <c r="M281" s="66"/>
      <c r="N281" s="66"/>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row>
    <row r="282" spans="1:65" s="2" customFormat="1" x14ac:dyDescent="0.25">
      <c r="A282" s="66"/>
      <c r="B282" s="85"/>
      <c r="C282" s="85"/>
      <c r="D282" s="85"/>
      <c r="E282" s="85"/>
      <c r="F282" s="85"/>
      <c r="G282" s="86"/>
      <c r="H282" s="86"/>
      <c r="I282" s="86"/>
      <c r="J282" s="59"/>
      <c r="K282" s="66"/>
      <c r="L282" s="66"/>
      <c r="M282" s="66"/>
      <c r="N282" s="66"/>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row>
    <row r="283" spans="1:65" s="2" customFormat="1" x14ac:dyDescent="0.25">
      <c r="A283" s="66"/>
      <c r="B283" s="85"/>
      <c r="C283" s="85"/>
      <c r="D283" s="85"/>
      <c r="E283" s="85"/>
      <c r="F283" s="85"/>
      <c r="G283" s="86"/>
      <c r="H283" s="86"/>
      <c r="I283" s="86"/>
      <c r="J283" s="59"/>
      <c r="K283" s="66"/>
      <c r="L283" s="66"/>
      <c r="M283" s="66"/>
      <c r="N283" s="66"/>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row>
    <row r="284" spans="1:65" s="2" customFormat="1" x14ac:dyDescent="0.25">
      <c r="A284" s="66"/>
      <c r="B284" s="85"/>
      <c r="C284" s="85"/>
      <c r="D284" s="85"/>
      <c r="E284" s="85"/>
      <c r="F284" s="85"/>
      <c r="G284" s="86"/>
      <c r="H284" s="86"/>
      <c r="I284" s="86"/>
      <c r="J284" s="59"/>
      <c r="K284" s="66"/>
      <c r="L284" s="66"/>
      <c r="M284" s="66"/>
      <c r="N284" s="66"/>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row>
    <row r="285" spans="1:65" s="2" customFormat="1" x14ac:dyDescent="0.25">
      <c r="A285" s="66"/>
      <c r="B285" s="85"/>
      <c r="C285" s="85"/>
      <c r="D285" s="85"/>
      <c r="E285" s="85"/>
      <c r="F285" s="85"/>
      <c r="G285" s="86"/>
      <c r="H285" s="86"/>
      <c r="I285" s="86"/>
      <c r="J285" s="59"/>
      <c r="K285" s="66"/>
      <c r="L285" s="66"/>
      <c r="M285" s="66"/>
      <c r="N285" s="66"/>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row>
    <row r="286" spans="1:65" s="2" customFormat="1" x14ac:dyDescent="0.25">
      <c r="A286" s="66"/>
      <c r="B286" s="85"/>
      <c r="C286" s="85"/>
      <c r="D286" s="85"/>
      <c r="E286" s="85"/>
      <c r="F286" s="85"/>
      <c r="G286" s="86"/>
      <c r="H286" s="86"/>
      <c r="I286" s="86"/>
      <c r="J286" s="59"/>
      <c r="K286" s="66"/>
      <c r="L286" s="66"/>
      <c r="M286" s="66"/>
      <c r="N286" s="66"/>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row>
    <row r="287" spans="1:65" s="2" customFormat="1" x14ac:dyDescent="0.25">
      <c r="A287" s="66"/>
      <c r="B287" s="85"/>
      <c r="C287" s="85"/>
      <c r="D287" s="85"/>
      <c r="E287" s="85"/>
      <c r="F287" s="85"/>
      <c r="G287" s="86"/>
      <c r="H287" s="86"/>
      <c r="I287" s="86"/>
      <c r="J287" s="59"/>
      <c r="K287" s="66"/>
      <c r="L287" s="66"/>
      <c r="M287" s="66"/>
      <c r="N287" s="66"/>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row>
  </sheetData>
  <sheetProtection algorithmName="SHA-512" hashValue="Bbl3Dph3Mcbkm0r3QDPeFHhPPYNhJNPiWBatWqV7r0/s44sgiIKLAYIvMR5932r1plnjGKSQJ0upnCVmPzDg3Q==" saltValue="ddoQbFKnyBMcuLJjOJ8YgA==" spinCount="100000" sheet="1" formatCells="0" formatRows="0" insertRows="0" selectLockedCells="1"/>
  <mergeCells count="62">
    <mergeCell ref="M2:M3"/>
    <mergeCell ref="M42:M44"/>
    <mergeCell ref="B23:B24"/>
    <mergeCell ref="B32:I32"/>
    <mergeCell ref="B33:I33"/>
    <mergeCell ref="B35:I35"/>
    <mergeCell ref="B36:I36"/>
    <mergeCell ref="G28:H28"/>
    <mergeCell ref="C27:F28"/>
    <mergeCell ref="B29:I29"/>
    <mergeCell ref="B30:I30"/>
    <mergeCell ref="B27:B28"/>
    <mergeCell ref="C31:F31"/>
    <mergeCell ref="C34:F34"/>
    <mergeCell ref="G24:H24"/>
    <mergeCell ref="B25:I25"/>
    <mergeCell ref="B26:I26"/>
    <mergeCell ref="C23:F24"/>
    <mergeCell ref="B7:I7"/>
    <mergeCell ref="B8:B9"/>
    <mergeCell ref="C8:F9"/>
    <mergeCell ref="G9:H9"/>
    <mergeCell ref="B10:I10"/>
    <mergeCell ref="C37:F37"/>
    <mergeCell ref="C52:H52"/>
    <mergeCell ref="G44:H44"/>
    <mergeCell ref="C45:H45"/>
    <mergeCell ref="C46:H46"/>
    <mergeCell ref="B38:I38"/>
    <mergeCell ref="B39:I39"/>
    <mergeCell ref="B42:F43"/>
    <mergeCell ref="H42:H43"/>
    <mergeCell ref="B44:E44"/>
    <mergeCell ref="C53:H53"/>
    <mergeCell ref="C50:H50"/>
    <mergeCell ref="C51:H51"/>
    <mergeCell ref="C54:H54"/>
    <mergeCell ref="C47:H47"/>
    <mergeCell ref="C48:H48"/>
    <mergeCell ref="C49:H49"/>
    <mergeCell ref="B21:I21"/>
    <mergeCell ref="B22:I22"/>
    <mergeCell ref="B11:I11"/>
    <mergeCell ref="C12:F13"/>
    <mergeCell ref="G13:H13"/>
    <mergeCell ref="B12:B13"/>
    <mergeCell ref="B14:I14"/>
    <mergeCell ref="B15:I15"/>
    <mergeCell ref="B17:I17"/>
    <mergeCell ref="B18:I18"/>
    <mergeCell ref="G20:H20"/>
    <mergeCell ref="C19:F20"/>
    <mergeCell ref="B19:B20"/>
    <mergeCell ref="C16:F16"/>
    <mergeCell ref="B6:I6"/>
    <mergeCell ref="B2:F3"/>
    <mergeCell ref="G2:G3"/>
    <mergeCell ref="H2:H3"/>
    <mergeCell ref="I2:I3"/>
    <mergeCell ref="G5:H5"/>
    <mergeCell ref="B4:B5"/>
    <mergeCell ref="C4:F5"/>
  </mergeCells>
  <conditionalFormatting sqref="G43">
    <cfRule type="expression" dxfId="676" priority="268">
      <formula>I43="x"</formula>
    </cfRule>
  </conditionalFormatting>
  <conditionalFormatting sqref="I43">
    <cfRule type="expression" dxfId="675" priority="267">
      <formula>G43="x"</formula>
    </cfRule>
  </conditionalFormatting>
  <conditionalFormatting sqref="B45">
    <cfRule type="expression" dxfId="674" priority="264">
      <formula>I4="X"</formula>
    </cfRule>
    <cfRule type="expression" dxfId="673" priority="265">
      <formula>H4="X"</formula>
    </cfRule>
    <cfRule type="expression" dxfId="672" priority="266">
      <formula>G4="X"</formula>
    </cfRule>
  </conditionalFormatting>
  <conditionalFormatting sqref="H4">
    <cfRule type="expression" dxfId="671" priority="163">
      <formula>I5="x"</formula>
    </cfRule>
    <cfRule type="expression" dxfId="670" priority="167">
      <formula>I4="x"</formula>
    </cfRule>
    <cfRule type="expression" dxfId="669" priority="168">
      <formula>G4="x"</formula>
    </cfRule>
  </conditionalFormatting>
  <conditionalFormatting sqref="H8">
    <cfRule type="expression" dxfId="668" priority="149">
      <formula>I9="x"</formula>
    </cfRule>
    <cfRule type="expression" dxfId="667" priority="151">
      <formula>I8="x"</formula>
    </cfRule>
    <cfRule type="expression" dxfId="666" priority="152">
      <formula>G8="x"</formula>
    </cfRule>
  </conditionalFormatting>
  <conditionalFormatting sqref="G8">
    <cfRule type="expression" dxfId="665" priority="150">
      <formula>I9="X"</formula>
    </cfRule>
    <cfRule type="expression" dxfId="664" priority="153">
      <formula>I8="X"</formula>
    </cfRule>
    <cfRule type="expression" dxfId="663" priority="154">
      <formula>H8="X"</formula>
    </cfRule>
  </conditionalFormatting>
  <conditionalFormatting sqref="I8">
    <cfRule type="expression" dxfId="662" priority="146">
      <formula>I9="x"</formula>
    </cfRule>
    <cfRule type="expression" dxfId="661" priority="147">
      <formula>H8="x"</formula>
    </cfRule>
    <cfRule type="expression" dxfId="660" priority="148">
      <formula>G8="x"</formula>
    </cfRule>
  </conditionalFormatting>
  <conditionalFormatting sqref="G16">
    <cfRule type="expression" dxfId="659" priority="381">
      <formula>#REF!="x"</formula>
    </cfRule>
    <cfRule type="expression" dxfId="658" priority="382">
      <formula>I16="x"</formula>
    </cfRule>
    <cfRule type="expression" dxfId="657" priority="383">
      <formula>H16="x"</formula>
    </cfRule>
  </conditionalFormatting>
  <conditionalFormatting sqref="H16">
    <cfRule type="expression" dxfId="656" priority="384">
      <formula>#REF!="x"</formula>
    </cfRule>
    <cfRule type="expression" dxfId="655" priority="385">
      <formula>I16="x"</formula>
    </cfRule>
    <cfRule type="expression" dxfId="654" priority="386">
      <formula>G16="x"</formula>
    </cfRule>
  </conditionalFormatting>
  <conditionalFormatting sqref="I16">
    <cfRule type="expression" dxfId="653" priority="387">
      <formula>#REF!="x"</formula>
    </cfRule>
    <cfRule type="expression" dxfId="652" priority="388">
      <formula>H16="x"</formula>
    </cfRule>
    <cfRule type="expression" dxfId="651" priority="389">
      <formula>G16="x"</formula>
    </cfRule>
  </conditionalFormatting>
  <conditionalFormatting sqref="H12">
    <cfRule type="expression" dxfId="650" priority="140">
      <formula>I13="x"</formula>
    </cfRule>
    <cfRule type="expression" dxfId="649" priority="142">
      <formula>I12="x"</formula>
    </cfRule>
    <cfRule type="expression" dxfId="648" priority="143">
      <formula>G12="x"</formula>
    </cfRule>
  </conditionalFormatting>
  <conditionalFormatting sqref="G12">
    <cfRule type="expression" dxfId="647" priority="141">
      <formula>I13="X"</formula>
    </cfRule>
    <cfRule type="expression" dxfId="646" priority="144">
      <formula>I12="X"</formula>
    </cfRule>
    <cfRule type="expression" dxfId="645" priority="145">
      <formula>H12="X"</formula>
    </cfRule>
  </conditionalFormatting>
  <conditionalFormatting sqref="I12">
    <cfRule type="expression" dxfId="644" priority="137">
      <formula>I13="x"</formula>
    </cfRule>
    <cfRule type="expression" dxfId="643" priority="138">
      <formula>H12="x"</formula>
    </cfRule>
    <cfRule type="expression" dxfId="642" priority="139">
      <formula>G12="x"</formula>
    </cfRule>
  </conditionalFormatting>
  <conditionalFormatting sqref="H19">
    <cfRule type="expression" dxfId="641" priority="122">
      <formula>I20="x"</formula>
    </cfRule>
    <cfRule type="expression" dxfId="640" priority="124">
      <formula>I19="x"</formula>
    </cfRule>
    <cfRule type="expression" dxfId="639" priority="125">
      <formula>G19="x"</formula>
    </cfRule>
  </conditionalFormatting>
  <conditionalFormatting sqref="G19">
    <cfRule type="expression" dxfId="638" priority="123">
      <formula>I20="X"</formula>
    </cfRule>
    <cfRule type="expression" dxfId="637" priority="126">
      <formula>I19="X"</formula>
    </cfRule>
    <cfRule type="expression" dxfId="636" priority="127">
      <formula>H19="X"</formula>
    </cfRule>
  </conditionalFormatting>
  <conditionalFormatting sqref="I19">
    <cfRule type="expression" dxfId="635" priority="119">
      <formula>I20="x"</formula>
    </cfRule>
    <cfRule type="expression" dxfId="634" priority="120">
      <formula>H19="x"</formula>
    </cfRule>
    <cfRule type="expression" dxfId="633" priority="121">
      <formula>G19="x"</formula>
    </cfRule>
  </conditionalFormatting>
  <conditionalFormatting sqref="H23">
    <cfRule type="expression" dxfId="632" priority="113">
      <formula>I24="x"</formula>
    </cfRule>
    <cfRule type="expression" dxfId="631" priority="115">
      <formula>I23="x"</formula>
    </cfRule>
    <cfRule type="expression" dxfId="630" priority="116">
      <formula>G23="x"</formula>
    </cfRule>
  </conditionalFormatting>
  <conditionalFormatting sqref="G23">
    <cfRule type="expression" dxfId="629" priority="114">
      <formula>I24="X"</formula>
    </cfRule>
    <cfRule type="expression" dxfId="628" priority="117">
      <formula>I23="X"</formula>
    </cfRule>
    <cfRule type="expression" dxfId="627" priority="118">
      <formula>H23="X"</formula>
    </cfRule>
  </conditionalFormatting>
  <conditionalFormatting sqref="I23">
    <cfRule type="expression" dxfId="626" priority="110">
      <formula>I24="x"</formula>
    </cfRule>
    <cfRule type="expression" dxfId="625" priority="111">
      <formula>H23="x"</formula>
    </cfRule>
    <cfRule type="expression" dxfId="624" priority="112">
      <formula>G23="x"</formula>
    </cfRule>
  </conditionalFormatting>
  <conditionalFormatting sqref="H27">
    <cfRule type="expression" dxfId="623" priority="95">
      <formula>I28="x"</formula>
    </cfRule>
    <cfRule type="expression" dxfId="622" priority="97">
      <formula>I27="x"</formula>
    </cfRule>
    <cfRule type="expression" dxfId="621" priority="98">
      <formula>G27="x"</formula>
    </cfRule>
  </conditionalFormatting>
  <conditionalFormatting sqref="G27">
    <cfRule type="expression" dxfId="620" priority="96">
      <formula>I28="X"</formula>
    </cfRule>
    <cfRule type="expression" dxfId="619" priority="99">
      <formula>I27="X"</formula>
    </cfRule>
    <cfRule type="expression" dxfId="618" priority="100">
      <formula>H27="X"</formula>
    </cfRule>
  </conditionalFormatting>
  <conditionalFormatting sqref="I27">
    <cfRule type="expression" dxfId="617" priority="92">
      <formula>I28="x"</formula>
    </cfRule>
    <cfRule type="expression" dxfId="616" priority="93">
      <formula>H27="x"</formula>
    </cfRule>
    <cfRule type="expression" dxfId="615" priority="94">
      <formula>G27="x"</formula>
    </cfRule>
  </conditionalFormatting>
  <conditionalFormatting sqref="G31">
    <cfRule type="expression" dxfId="614" priority="83">
      <formula>#REF!="x"</formula>
    </cfRule>
    <cfRule type="expression" dxfId="613" priority="84">
      <formula>I31="x"</formula>
    </cfRule>
    <cfRule type="expression" dxfId="612" priority="85">
      <formula>H31="x"</formula>
    </cfRule>
  </conditionalFormatting>
  <conditionalFormatting sqref="H31">
    <cfRule type="expression" dxfId="611" priority="86">
      <formula>#REF!="x"</formula>
    </cfRule>
    <cfRule type="expression" dxfId="610" priority="87">
      <formula>I31="x"</formula>
    </cfRule>
    <cfRule type="expression" dxfId="609" priority="88">
      <formula>G31="x"</formula>
    </cfRule>
  </conditionalFormatting>
  <conditionalFormatting sqref="I31">
    <cfRule type="expression" dxfId="608" priority="89">
      <formula>#REF!="x"</formula>
    </cfRule>
    <cfRule type="expression" dxfId="607" priority="90">
      <formula>H31="x"</formula>
    </cfRule>
    <cfRule type="expression" dxfId="606" priority="91">
      <formula>G31="x"</formula>
    </cfRule>
  </conditionalFormatting>
  <conditionalFormatting sqref="G34">
    <cfRule type="expression" dxfId="605" priority="65">
      <formula>#REF!="x"</formula>
    </cfRule>
    <cfRule type="expression" dxfId="604" priority="66">
      <formula>I34="x"</formula>
    </cfRule>
    <cfRule type="expression" dxfId="603" priority="67">
      <formula>H34="x"</formula>
    </cfRule>
  </conditionalFormatting>
  <conditionalFormatting sqref="H34">
    <cfRule type="expression" dxfId="602" priority="68">
      <formula>#REF!="x"</formula>
    </cfRule>
    <cfRule type="expression" dxfId="601" priority="69">
      <formula>I34="x"</formula>
    </cfRule>
    <cfRule type="expression" dxfId="600" priority="70">
      <formula>G34="x"</formula>
    </cfRule>
  </conditionalFormatting>
  <conditionalFormatting sqref="I34">
    <cfRule type="expression" dxfId="599" priority="71">
      <formula>#REF!="x"</formula>
    </cfRule>
    <cfRule type="expression" dxfId="598" priority="72">
      <formula>H34="x"</formula>
    </cfRule>
    <cfRule type="expression" dxfId="597" priority="73">
      <formula>G34="x"</formula>
    </cfRule>
  </conditionalFormatting>
  <conditionalFormatting sqref="G37">
    <cfRule type="expression" dxfId="596" priority="56">
      <formula>#REF!="x"</formula>
    </cfRule>
    <cfRule type="expression" dxfId="595" priority="57">
      <formula>I37="x"</formula>
    </cfRule>
    <cfRule type="expression" dxfId="594" priority="58">
      <formula>H37="x"</formula>
    </cfRule>
  </conditionalFormatting>
  <conditionalFormatting sqref="H37">
    <cfRule type="expression" dxfId="593" priority="59">
      <formula>#REF!="x"</formula>
    </cfRule>
    <cfRule type="expression" dxfId="592" priority="60">
      <formula>I37="x"</formula>
    </cfRule>
    <cfRule type="expression" dxfId="591" priority="61">
      <formula>G37="x"</formula>
    </cfRule>
  </conditionalFormatting>
  <conditionalFormatting sqref="I37">
    <cfRule type="expression" dxfId="590" priority="62">
      <formula>#REF!="x"</formula>
    </cfRule>
    <cfRule type="expression" dxfId="589" priority="63">
      <formula>H37="x"</formula>
    </cfRule>
    <cfRule type="expression" dxfId="588" priority="64">
      <formula>G37="x"</formula>
    </cfRule>
  </conditionalFormatting>
  <conditionalFormatting sqref="B46">
    <cfRule type="expression" dxfId="587" priority="261">
      <formula>I8="X"</formula>
    </cfRule>
    <cfRule type="expression" dxfId="586" priority="262">
      <formula>H8="X"</formula>
    </cfRule>
    <cfRule type="expression" dxfId="585" priority="263">
      <formula>G8="X"</formula>
    </cfRule>
  </conditionalFormatting>
  <conditionalFormatting sqref="B47">
    <cfRule type="expression" dxfId="584" priority="258">
      <formula>I12="X"</formula>
    </cfRule>
    <cfRule type="expression" dxfId="583" priority="259">
      <formula>H12="X"</formula>
    </cfRule>
    <cfRule type="expression" dxfId="582" priority="260">
      <formula>G12="X"</formula>
    </cfRule>
  </conditionalFormatting>
  <conditionalFormatting sqref="B48">
    <cfRule type="expression" dxfId="581" priority="49">
      <formula>I16="X"</formula>
    </cfRule>
    <cfRule type="expression" dxfId="580" priority="50">
      <formula>H16="X"</formula>
    </cfRule>
    <cfRule type="expression" dxfId="579" priority="51">
      <formula>G16="X"</formula>
    </cfRule>
  </conditionalFormatting>
  <conditionalFormatting sqref="B49">
    <cfRule type="expression" dxfId="578" priority="46">
      <formula>I19="X"</formula>
    </cfRule>
    <cfRule type="expression" dxfId="577" priority="47">
      <formula>H19="X"</formula>
    </cfRule>
    <cfRule type="expression" dxfId="576" priority="48">
      <formula>G19="X"</formula>
    </cfRule>
  </conditionalFormatting>
  <conditionalFormatting sqref="B50">
    <cfRule type="expression" dxfId="575" priority="43">
      <formula>I23="X"</formula>
    </cfRule>
    <cfRule type="expression" dxfId="574" priority="44">
      <formula>H23="X"</formula>
    </cfRule>
    <cfRule type="expression" dxfId="573" priority="45">
      <formula>G23="X"</formula>
    </cfRule>
  </conditionalFormatting>
  <conditionalFormatting sqref="B51">
    <cfRule type="expression" dxfId="572" priority="40">
      <formula>I27="X"</formula>
    </cfRule>
    <cfRule type="expression" dxfId="571" priority="41">
      <formula>H27="X"</formula>
    </cfRule>
    <cfRule type="expression" dxfId="570" priority="42">
      <formula>G27="X"</formula>
    </cfRule>
  </conditionalFormatting>
  <conditionalFormatting sqref="B52">
    <cfRule type="expression" dxfId="569" priority="37">
      <formula>I31="X"</formula>
    </cfRule>
    <cfRule type="expression" dxfId="568" priority="38">
      <formula>H31="X"</formula>
    </cfRule>
    <cfRule type="expression" dxfId="567" priority="39">
      <formula>G31="X"</formula>
    </cfRule>
  </conditionalFormatting>
  <conditionalFormatting sqref="B53">
    <cfRule type="expression" dxfId="566" priority="34">
      <formula>I34="X"</formula>
    </cfRule>
    <cfRule type="expression" dxfId="565" priority="35">
      <formula>H34="X"</formula>
    </cfRule>
    <cfRule type="expression" dxfId="564" priority="36">
      <formula>G34="X"</formula>
    </cfRule>
  </conditionalFormatting>
  <conditionalFormatting sqref="B54">
    <cfRule type="expression" dxfId="563" priority="31">
      <formula>I37="X"</formula>
    </cfRule>
    <cfRule type="expression" dxfId="562" priority="32">
      <formula>H37="X"</formula>
    </cfRule>
    <cfRule type="expression" dxfId="561" priority="33">
      <formula>G37="X"</formula>
    </cfRule>
  </conditionalFormatting>
  <conditionalFormatting sqref="G9">
    <cfRule type="expression" dxfId="560" priority="28">
      <formula>I11="X"</formula>
    </cfRule>
    <cfRule type="expression" dxfId="559" priority="29">
      <formula>I9="X"</formula>
    </cfRule>
    <cfRule type="expression" dxfId="558" priority="30">
      <formula>H9="X"</formula>
    </cfRule>
  </conditionalFormatting>
  <conditionalFormatting sqref="I9">
    <cfRule type="expression" dxfId="557" priority="25">
      <formula>I11="x"</formula>
    </cfRule>
    <cfRule type="expression" dxfId="556" priority="26">
      <formula>H9="x"</formula>
    </cfRule>
    <cfRule type="expression" dxfId="555" priority="27">
      <formula>G9="x"</formula>
    </cfRule>
  </conditionalFormatting>
  <conditionalFormatting sqref="G13">
    <cfRule type="expression" dxfId="554" priority="22">
      <formula>I15="X"</formula>
    </cfRule>
    <cfRule type="expression" dxfId="553" priority="23">
      <formula>I13="X"</formula>
    </cfRule>
    <cfRule type="expression" dxfId="552" priority="24">
      <formula>H13="X"</formula>
    </cfRule>
  </conditionalFormatting>
  <conditionalFormatting sqref="I13">
    <cfRule type="expression" dxfId="551" priority="19">
      <formula>I15="x"</formula>
    </cfRule>
    <cfRule type="expression" dxfId="550" priority="20">
      <formula>H13="x"</formula>
    </cfRule>
    <cfRule type="expression" dxfId="549" priority="21">
      <formula>G13="x"</formula>
    </cfRule>
  </conditionalFormatting>
  <conditionalFormatting sqref="G20">
    <cfRule type="expression" dxfId="548" priority="16">
      <formula>I22="X"</formula>
    </cfRule>
    <cfRule type="expression" dxfId="547" priority="17">
      <formula>I20="X"</formula>
    </cfRule>
    <cfRule type="expression" dxfId="546" priority="18">
      <formula>H20="X"</formula>
    </cfRule>
  </conditionalFormatting>
  <conditionalFormatting sqref="I20">
    <cfRule type="expression" dxfId="545" priority="13">
      <formula>I22="x"</formula>
    </cfRule>
    <cfRule type="expression" dxfId="544" priority="14">
      <formula>H20="x"</formula>
    </cfRule>
    <cfRule type="expression" dxfId="543" priority="15">
      <formula>G20="x"</formula>
    </cfRule>
  </conditionalFormatting>
  <conditionalFormatting sqref="G24">
    <cfRule type="expression" dxfId="542" priority="10">
      <formula>I26="X"</formula>
    </cfRule>
    <cfRule type="expression" dxfId="541" priority="11">
      <formula>I24="X"</formula>
    </cfRule>
    <cfRule type="expression" dxfId="540" priority="12">
      <formula>H24="X"</formula>
    </cfRule>
  </conditionalFormatting>
  <conditionalFormatting sqref="I24">
    <cfRule type="expression" dxfId="539" priority="7">
      <formula>I26="x"</formula>
    </cfRule>
    <cfRule type="expression" dxfId="538" priority="8">
      <formula>H24="x"</formula>
    </cfRule>
    <cfRule type="expression" dxfId="537" priority="9">
      <formula>G24="x"</formula>
    </cfRule>
  </conditionalFormatting>
  <conditionalFormatting sqref="G28">
    <cfRule type="expression" dxfId="536" priority="4">
      <formula>I30="X"</formula>
    </cfRule>
    <cfRule type="expression" dxfId="535" priority="5">
      <formula>I28="X"</formula>
    </cfRule>
    <cfRule type="expression" dxfId="534" priority="6">
      <formula>H28="X"</formula>
    </cfRule>
  </conditionalFormatting>
  <conditionalFormatting sqref="I28">
    <cfRule type="expression" dxfId="533" priority="1">
      <formula>I30="x"</formula>
    </cfRule>
    <cfRule type="expression" dxfId="532" priority="2">
      <formula>H28="x"</formula>
    </cfRule>
    <cfRule type="expression" dxfId="531" priority="3">
      <formula>G28="x"</formula>
    </cfRule>
  </conditionalFormatting>
  <conditionalFormatting sqref="G4">
    <cfRule type="expression" dxfId="530" priority="164">
      <formula>I5="X"</formula>
    </cfRule>
    <cfRule type="expression" dxfId="529" priority="169">
      <formula>I4="X"</formula>
    </cfRule>
    <cfRule type="expression" dxfId="528" priority="170">
      <formula>H4="X"</formula>
    </cfRule>
  </conditionalFormatting>
  <conditionalFormatting sqref="I4">
    <cfRule type="expression" dxfId="527" priority="156">
      <formula>I5="x"</formula>
    </cfRule>
    <cfRule type="expression" dxfId="526" priority="157">
      <formula>H4="x"</formula>
    </cfRule>
    <cfRule type="expression" dxfId="525" priority="158">
      <formula>G4="x"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rowBreaks count="1" manualBreakCount="1">
    <brk id="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I43 G43 H4 I4:I5 G9 I9 G13 G16:I16 G20 I20 G24 G37:I37 I24 G4:G5 G8:I8 G12:I12 I13 G19:I19 G23:I23 G28 G34:I34 G27:I27 I28 G31:I31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BM285"/>
  <sheetViews>
    <sheetView zoomScaleNormal="100" zoomScalePageLayoutView="85" workbookViewId="0">
      <selection activeCell="F5" activeCellId="1" sqref="D5 F5"/>
    </sheetView>
  </sheetViews>
  <sheetFormatPr baseColWidth="10" defaultColWidth="11.42578125" defaultRowHeight="15" x14ac:dyDescent="0.25"/>
  <cols>
    <col min="1" max="1" width="3.42578125" style="66" customWidth="1"/>
    <col min="2" max="2" width="6.85546875" style="99" customWidth="1"/>
    <col min="3" max="5" width="25" style="99" customWidth="1"/>
    <col min="6" max="6" width="21.7109375" style="99" customWidth="1"/>
    <col min="7" max="7" width="7.42578125" style="100" customWidth="1"/>
    <col min="8" max="8" width="8.140625" style="100" customWidth="1"/>
    <col min="9" max="9" width="7.42578125" style="100" customWidth="1"/>
    <col min="10" max="10" width="22.7109375" style="59" hidden="1" customWidth="1"/>
    <col min="11" max="11" width="25" style="66" hidden="1" customWidth="1"/>
    <col min="12" max="12" width="30.140625" style="66" hidden="1" customWidth="1"/>
    <col min="13" max="13" width="44.7109375" style="66" customWidth="1"/>
    <col min="14" max="14" width="11.42578125" style="66"/>
    <col min="15" max="65" width="11.42578125" style="27"/>
  </cols>
  <sheetData>
    <row r="1" spans="1:65" s="27" customFormat="1" ht="12.75" customHeight="1" thickBot="1" x14ac:dyDescent="0.3">
      <c r="A1" s="66"/>
      <c r="B1" s="85"/>
      <c r="C1" s="85"/>
      <c r="D1" s="85"/>
      <c r="E1" s="85"/>
      <c r="F1" s="85"/>
      <c r="G1" s="86"/>
      <c r="H1" s="86"/>
      <c r="I1" s="86"/>
      <c r="J1" s="59"/>
      <c r="K1" s="66"/>
      <c r="L1" s="66"/>
      <c r="M1" s="66"/>
      <c r="N1" s="66"/>
    </row>
    <row r="2" spans="1:65" ht="15" customHeight="1" x14ac:dyDescent="0.25">
      <c r="B2" s="277" t="s">
        <v>479</v>
      </c>
      <c r="C2" s="278"/>
      <c r="D2" s="278"/>
      <c r="E2" s="278"/>
      <c r="F2" s="279"/>
      <c r="G2" s="283" t="s">
        <v>1</v>
      </c>
      <c r="H2" s="285" t="s">
        <v>2</v>
      </c>
      <c r="I2" s="287" t="s">
        <v>3</v>
      </c>
      <c r="M2" s="415" t="s">
        <v>702</v>
      </c>
    </row>
    <row r="3" spans="1:65" ht="15" customHeight="1" thickBot="1" x14ac:dyDescent="0.3">
      <c r="B3" s="280"/>
      <c r="C3" s="281"/>
      <c r="D3" s="281"/>
      <c r="E3" s="281"/>
      <c r="F3" s="282"/>
      <c r="G3" s="284"/>
      <c r="H3" s="286"/>
      <c r="I3" s="288"/>
      <c r="J3" s="61" t="s">
        <v>432</v>
      </c>
      <c r="K3" s="61" t="s">
        <v>433</v>
      </c>
      <c r="M3" s="416"/>
    </row>
    <row r="4" spans="1:65" ht="30.75" customHeight="1" x14ac:dyDescent="0.25">
      <c r="B4" s="375" t="s">
        <v>480</v>
      </c>
      <c r="C4" s="265" t="s">
        <v>631</v>
      </c>
      <c r="D4" s="265"/>
      <c r="E4" s="265"/>
      <c r="F4" s="265"/>
      <c r="G4" s="437"/>
      <c r="H4" s="439"/>
      <c r="I4" s="441"/>
      <c r="J4" s="61"/>
      <c r="K4" s="61"/>
      <c r="M4" s="231"/>
    </row>
    <row r="5" spans="1:65" ht="15" customHeight="1" x14ac:dyDescent="0.25">
      <c r="B5" s="376"/>
      <c r="C5" s="185" t="s">
        <v>120</v>
      </c>
      <c r="D5" s="455" t="s">
        <v>121</v>
      </c>
      <c r="E5" s="185" t="s">
        <v>122</v>
      </c>
      <c r="F5" s="455" t="s">
        <v>121</v>
      </c>
      <c r="G5" s="438"/>
      <c r="H5" s="440"/>
      <c r="I5" s="442"/>
      <c r="J5" s="61"/>
      <c r="K5" s="61"/>
      <c r="M5" s="232"/>
    </row>
    <row r="6" spans="1:65" s="26" customFormat="1" ht="15.75" customHeight="1" x14ac:dyDescent="0.25">
      <c r="A6" s="30"/>
      <c r="B6" s="361" t="s">
        <v>116</v>
      </c>
      <c r="C6" s="362"/>
      <c r="D6" s="362"/>
      <c r="E6" s="362"/>
      <c r="F6" s="362"/>
      <c r="G6" s="362"/>
      <c r="H6" s="362"/>
      <c r="I6" s="363"/>
      <c r="J6" s="108" t="str">
        <f>IF(OR(G4="X",H4="X",I4="X"),"ja","nein")</f>
        <v>nein</v>
      </c>
      <c r="K6" s="109" t="str">
        <f>IF(OR(J6="nein",H6="X",I6="X"),"ja","nein")</f>
        <v>ja</v>
      </c>
      <c r="L6" s="30"/>
      <c r="M6" s="23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row>
    <row r="7" spans="1:65" s="26" customFormat="1" ht="15.75" customHeight="1" thickBot="1" x14ac:dyDescent="0.3">
      <c r="A7" s="30"/>
      <c r="B7" s="364" t="s">
        <v>482</v>
      </c>
      <c r="C7" s="365"/>
      <c r="D7" s="365"/>
      <c r="E7" s="365"/>
      <c r="F7" s="365"/>
      <c r="G7" s="365"/>
      <c r="H7" s="365"/>
      <c r="I7" s="366"/>
      <c r="J7" s="108"/>
      <c r="K7" s="30"/>
      <c r="L7" s="30"/>
      <c r="M7" s="233"/>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row>
    <row r="8" spans="1:65" ht="39.75" customHeight="1" thickBot="1" x14ac:dyDescent="0.3">
      <c r="B8" s="186" t="s">
        <v>481</v>
      </c>
      <c r="C8" s="420" t="s">
        <v>632</v>
      </c>
      <c r="D8" s="357"/>
      <c r="E8" s="357"/>
      <c r="F8" s="358"/>
      <c r="G8" s="359" t="s">
        <v>438</v>
      </c>
      <c r="H8" s="360"/>
      <c r="I8" s="147"/>
      <c r="J8" s="59" t="s">
        <v>483</v>
      </c>
      <c r="M8" s="227"/>
      <c r="AM8"/>
      <c r="AN8"/>
      <c r="AO8"/>
      <c r="AP8"/>
      <c r="AQ8"/>
      <c r="AR8"/>
      <c r="AS8"/>
      <c r="AT8"/>
      <c r="AU8"/>
      <c r="AV8"/>
      <c r="AW8"/>
      <c r="AX8"/>
      <c r="AY8"/>
      <c r="AZ8"/>
      <c r="BA8"/>
      <c r="BB8"/>
      <c r="BC8"/>
      <c r="BD8"/>
      <c r="BE8"/>
      <c r="BF8"/>
      <c r="BG8"/>
      <c r="BH8"/>
      <c r="BI8"/>
      <c r="BJ8"/>
      <c r="BK8"/>
      <c r="BL8"/>
      <c r="BM8"/>
    </row>
    <row r="9" spans="1:65" ht="15" customHeight="1" thickBot="1" x14ac:dyDescent="0.3">
      <c r="B9" s="88"/>
      <c r="C9" s="89"/>
      <c r="D9" s="90"/>
      <c r="E9" s="90"/>
      <c r="F9" s="90"/>
      <c r="G9" s="91"/>
      <c r="H9" s="92"/>
      <c r="I9" s="93"/>
      <c r="AM9"/>
      <c r="AN9"/>
      <c r="AO9"/>
      <c r="AP9"/>
      <c r="AQ9"/>
      <c r="AR9"/>
      <c r="AS9"/>
      <c r="AT9"/>
      <c r="AU9"/>
      <c r="AV9"/>
      <c r="AW9"/>
      <c r="AX9"/>
      <c r="AY9"/>
      <c r="AZ9"/>
      <c r="BA9"/>
      <c r="BB9"/>
      <c r="BC9"/>
      <c r="BD9"/>
      <c r="BE9"/>
      <c r="BF9"/>
      <c r="BG9"/>
      <c r="BH9"/>
      <c r="BI9"/>
      <c r="BJ9"/>
      <c r="BK9"/>
      <c r="BL9"/>
      <c r="BM9"/>
    </row>
    <row r="10" spans="1:65" ht="41.25" customHeight="1" x14ac:dyDescent="0.25">
      <c r="B10" s="184" t="s">
        <v>484</v>
      </c>
      <c r="C10" s="265" t="s">
        <v>633</v>
      </c>
      <c r="D10" s="265"/>
      <c r="E10" s="265"/>
      <c r="F10" s="265"/>
      <c r="G10" s="126"/>
      <c r="H10" s="127"/>
      <c r="I10" s="128"/>
      <c r="M10" s="231"/>
    </row>
    <row r="11" spans="1:65" s="26" customFormat="1" ht="15.75" customHeight="1" x14ac:dyDescent="0.25">
      <c r="A11" s="30"/>
      <c r="B11" s="257" t="s">
        <v>116</v>
      </c>
      <c r="C11" s="258"/>
      <c r="D11" s="258"/>
      <c r="E11" s="258"/>
      <c r="F11" s="258"/>
      <c r="G11" s="258"/>
      <c r="H11" s="258"/>
      <c r="I11" s="259"/>
      <c r="J11" s="108" t="str">
        <f>IF(OR(I8="X",G10="X",H10="X",I10="X"),"ja","nein")</f>
        <v>nein</v>
      </c>
      <c r="K11" s="109" t="str">
        <f>IF(OR(J10="nein",H10="X",I10="X"),"ja","nein")</f>
        <v>nein</v>
      </c>
      <c r="L11" s="30"/>
      <c r="M11" s="232"/>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s="26" customFormat="1" ht="15.75" customHeight="1" thickBot="1" x14ac:dyDescent="0.3">
      <c r="A12" s="30"/>
      <c r="B12" s="260" t="s">
        <v>485</v>
      </c>
      <c r="C12" s="261"/>
      <c r="D12" s="261"/>
      <c r="E12" s="261"/>
      <c r="F12" s="261"/>
      <c r="G12" s="261"/>
      <c r="H12" s="261"/>
      <c r="I12" s="262"/>
      <c r="J12" s="108"/>
      <c r="K12" s="30"/>
      <c r="L12" s="30"/>
      <c r="M12" s="233"/>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row>
    <row r="13" spans="1:65" ht="54" customHeight="1" x14ac:dyDescent="0.25">
      <c r="B13" s="184" t="s">
        <v>486</v>
      </c>
      <c r="C13" s="265" t="s">
        <v>634</v>
      </c>
      <c r="D13" s="265"/>
      <c r="E13" s="265"/>
      <c r="F13" s="265"/>
      <c r="G13" s="126"/>
      <c r="H13" s="127"/>
      <c r="I13" s="128"/>
      <c r="M13" s="231"/>
    </row>
    <row r="14" spans="1:65" s="26" customFormat="1" ht="15.75" customHeight="1" x14ac:dyDescent="0.25">
      <c r="A14" s="30"/>
      <c r="B14" s="257" t="s">
        <v>116</v>
      </c>
      <c r="C14" s="258"/>
      <c r="D14" s="258"/>
      <c r="E14" s="258"/>
      <c r="F14" s="258"/>
      <c r="G14" s="258"/>
      <c r="H14" s="258"/>
      <c r="I14" s="259"/>
      <c r="J14" s="108" t="str">
        <f>IF(OR(I$8="X",G13="X",H13="X",I13="X"),"ja","nein")</f>
        <v>nein</v>
      </c>
      <c r="K14" s="109" t="str">
        <f>IF(OR(J13="nein",H13="X",I13="X"),"ja","nein")</f>
        <v>nein</v>
      </c>
      <c r="L14" s="30"/>
      <c r="M14" s="232"/>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row>
    <row r="15" spans="1:65" s="30" customFormat="1" ht="15.75" customHeight="1" thickBot="1" x14ac:dyDescent="0.3">
      <c r="B15" s="260" t="s">
        <v>487</v>
      </c>
      <c r="C15" s="261"/>
      <c r="D15" s="261"/>
      <c r="E15" s="261"/>
      <c r="F15" s="261"/>
      <c r="G15" s="261"/>
      <c r="H15" s="261"/>
      <c r="I15" s="262"/>
      <c r="J15" s="108"/>
      <c r="M15" s="233"/>
    </row>
    <row r="16" spans="1:65" s="27" customFormat="1" ht="33.75" customHeight="1" x14ac:dyDescent="0.25">
      <c r="A16" s="66"/>
      <c r="B16" s="184" t="s">
        <v>488</v>
      </c>
      <c r="C16" s="265" t="s">
        <v>635</v>
      </c>
      <c r="D16" s="265"/>
      <c r="E16" s="265"/>
      <c r="F16" s="265"/>
      <c r="G16" s="126"/>
      <c r="H16" s="127"/>
      <c r="I16" s="128"/>
      <c r="J16" s="59"/>
      <c r="K16" s="66"/>
      <c r="L16" s="66"/>
      <c r="M16" s="231"/>
      <c r="N16" s="66"/>
    </row>
    <row r="17" spans="1:14" s="30" customFormat="1" ht="15.75" customHeight="1" x14ac:dyDescent="0.25">
      <c r="B17" s="257" t="s">
        <v>116</v>
      </c>
      <c r="C17" s="258"/>
      <c r="D17" s="258"/>
      <c r="E17" s="258"/>
      <c r="F17" s="258"/>
      <c r="G17" s="258"/>
      <c r="H17" s="258"/>
      <c r="I17" s="259"/>
      <c r="J17" s="108" t="str">
        <f>IF(OR(I$8="X",G16="X",H16="X",I16="X"),"ja","nein")</f>
        <v>nein</v>
      </c>
      <c r="K17" s="109" t="str">
        <f>IF(OR(J16="nein",H16="X",I16="X"),"ja","nein")</f>
        <v>nein</v>
      </c>
      <c r="M17" s="232"/>
    </row>
    <row r="18" spans="1:14" s="30" customFormat="1" ht="15.75" customHeight="1" thickBot="1" x14ac:dyDescent="0.3">
      <c r="B18" s="260" t="s">
        <v>489</v>
      </c>
      <c r="C18" s="261"/>
      <c r="D18" s="261"/>
      <c r="E18" s="261"/>
      <c r="F18" s="261"/>
      <c r="G18" s="261"/>
      <c r="H18" s="261"/>
      <c r="I18" s="262"/>
      <c r="J18" s="108"/>
      <c r="M18" s="233"/>
    </row>
    <row r="19" spans="1:14" s="27" customFormat="1" ht="105" customHeight="1" x14ac:dyDescent="0.25">
      <c r="A19" s="66"/>
      <c r="B19" s="184" t="s">
        <v>490</v>
      </c>
      <c r="C19" s="265" t="s">
        <v>636</v>
      </c>
      <c r="D19" s="265"/>
      <c r="E19" s="265"/>
      <c r="F19" s="265"/>
      <c r="G19" s="126"/>
      <c r="H19" s="127"/>
      <c r="I19" s="128"/>
      <c r="J19" s="59"/>
      <c r="K19" s="66"/>
      <c r="L19" s="66"/>
      <c r="M19" s="231"/>
      <c r="N19" s="66"/>
    </row>
    <row r="20" spans="1:14" s="30" customFormat="1" ht="15.75" customHeight="1" x14ac:dyDescent="0.25">
      <c r="B20" s="257" t="s">
        <v>116</v>
      </c>
      <c r="C20" s="258"/>
      <c r="D20" s="258"/>
      <c r="E20" s="258"/>
      <c r="F20" s="258"/>
      <c r="G20" s="258"/>
      <c r="H20" s="258"/>
      <c r="I20" s="259"/>
      <c r="J20" s="108" t="str">
        <f>IF(OR(I$8="X",G19="X",H19="X",I19="X"),"ja","nein")</f>
        <v>nein</v>
      </c>
      <c r="K20" s="109" t="str">
        <f>IF(OR(J19="nein",H19="X",I19="X"),"ja","nein")</f>
        <v>nein</v>
      </c>
      <c r="M20" s="232"/>
    </row>
    <row r="21" spans="1:14" s="30" customFormat="1" ht="15.75" customHeight="1" thickBot="1" x14ac:dyDescent="0.3">
      <c r="B21" s="260" t="s">
        <v>491</v>
      </c>
      <c r="C21" s="261"/>
      <c r="D21" s="261"/>
      <c r="E21" s="261"/>
      <c r="F21" s="261"/>
      <c r="G21" s="261"/>
      <c r="H21" s="261"/>
      <c r="I21" s="262"/>
      <c r="J21" s="108"/>
      <c r="M21" s="233"/>
    </row>
    <row r="22" spans="1:14" s="27" customFormat="1" ht="119.25" customHeight="1" x14ac:dyDescent="0.25">
      <c r="A22" s="66"/>
      <c r="B22" s="184" t="s">
        <v>492</v>
      </c>
      <c r="C22" s="265" t="s">
        <v>637</v>
      </c>
      <c r="D22" s="265"/>
      <c r="E22" s="265"/>
      <c r="F22" s="265"/>
      <c r="G22" s="126"/>
      <c r="H22" s="127"/>
      <c r="I22" s="128"/>
      <c r="J22" s="59"/>
      <c r="K22" s="66"/>
      <c r="L22" s="66"/>
      <c r="M22" s="231"/>
      <c r="N22" s="66"/>
    </row>
    <row r="23" spans="1:14" s="30" customFormat="1" ht="15.75" customHeight="1" x14ac:dyDescent="0.25">
      <c r="B23" s="257" t="s">
        <v>116</v>
      </c>
      <c r="C23" s="258"/>
      <c r="D23" s="258"/>
      <c r="E23" s="258"/>
      <c r="F23" s="258"/>
      <c r="G23" s="258"/>
      <c r="H23" s="258"/>
      <c r="I23" s="259"/>
      <c r="J23" s="108" t="str">
        <f>IF(OR(I$8="X",G22="X",H22="X",I22="X"),"ja","nein")</f>
        <v>nein</v>
      </c>
      <c r="K23" s="109" t="str">
        <f>IF(OR(J22="nein",H22="X",I22="X"),"ja","nein")</f>
        <v>nein</v>
      </c>
      <c r="M23" s="232"/>
    </row>
    <row r="24" spans="1:14" s="30" customFormat="1" ht="15.75" customHeight="1" thickBot="1" x14ac:dyDescent="0.3">
      <c r="B24" s="260" t="s">
        <v>493</v>
      </c>
      <c r="C24" s="261"/>
      <c r="D24" s="261"/>
      <c r="E24" s="261"/>
      <c r="F24" s="261"/>
      <c r="G24" s="261"/>
      <c r="H24" s="261"/>
      <c r="I24" s="262"/>
      <c r="J24" s="108"/>
      <c r="M24" s="233"/>
    </row>
    <row r="25" spans="1:14" s="27" customFormat="1" ht="33.75" customHeight="1" x14ac:dyDescent="0.25">
      <c r="A25" s="66"/>
      <c r="B25" s="184" t="s">
        <v>494</v>
      </c>
      <c r="C25" s="265" t="s">
        <v>638</v>
      </c>
      <c r="D25" s="265"/>
      <c r="E25" s="265"/>
      <c r="F25" s="265"/>
      <c r="G25" s="126"/>
      <c r="H25" s="127"/>
      <c r="I25" s="128"/>
      <c r="J25" s="59"/>
      <c r="K25" s="66"/>
      <c r="L25" s="66"/>
      <c r="M25" s="231"/>
      <c r="N25" s="66"/>
    </row>
    <row r="26" spans="1:14" s="30" customFormat="1" ht="15.75" customHeight="1" x14ac:dyDescent="0.25">
      <c r="B26" s="257" t="s">
        <v>116</v>
      </c>
      <c r="C26" s="258"/>
      <c r="D26" s="258"/>
      <c r="E26" s="258"/>
      <c r="F26" s="258"/>
      <c r="G26" s="258"/>
      <c r="H26" s="258"/>
      <c r="I26" s="259"/>
      <c r="J26" s="108" t="str">
        <f>IF(OR(I$8="X",G25="X",H25="X",I25="X"),"ja","nein")</f>
        <v>nein</v>
      </c>
      <c r="K26" s="109" t="str">
        <f>IF(OR(J25="nein",H25="X",I25="X"),"ja","nein")</f>
        <v>nein</v>
      </c>
      <c r="M26" s="232"/>
    </row>
    <row r="27" spans="1:14" s="30" customFormat="1" ht="15.75" customHeight="1" thickBot="1" x14ac:dyDescent="0.3">
      <c r="B27" s="260" t="s">
        <v>495</v>
      </c>
      <c r="C27" s="261"/>
      <c r="D27" s="261"/>
      <c r="E27" s="261"/>
      <c r="F27" s="261"/>
      <c r="G27" s="261"/>
      <c r="H27" s="261"/>
      <c r="I27" s="262"/>
      <c r="J27" s="108"/>
      <c r="M27" s="233"/>
    </row>
    <row r="28" spans="1:14" s="27" customFormat="1" ht="33.75" customHeight="1" x14ac:dyDescent="0.25">
      <c r="A28" s="66"/>
      <c r="B28" s="184" t="s">
        <v>496</v>
      </c>
      <c r="C28" s="265" t="s">
        <v>639</v>
      </c>
      <c r="D28" s="265"/>
      <c r="E28" s="265"/>
      <c r="F28" s="265"/>
      <c r="G28" s="126"/>
      <c r="H28" s="127"/>
      <c r="I28" s="128"/>
      <c r="J28" s="59"/>
      <c r="K28" s="66"/>
      <c r="L28" s="66"/>
      <c r="M28" s="231"/>
      <c r="N28" s="66"/>
    </row>
    <row r="29" spans="1:14" s="30" customFormat="1" ht="15.75" customHeight="1" x14ac:dyDescent="0.25">
      <c r="B29" s="257" t="s">
        <v>116</v>
      </c>
      <c r="C29" s="258"/>
      <c r="D29" s="258"/>
      <c r="E29" s="258"/>
      <c r="F29" s="258"/>
      <c r="G29" s="258"/>
      <c r="H29" s="258"/>
      <c r="I29" s="259"/>
      <c r="J29" s="108" t="str">
        <f>IF(OR(I$8="X",G28="X",H28="X",I28="X"),"ja","nein")</f>
        <v>nein</v>
      </c>
      <c r="K29" s="109" t="str">
        <f>IF(OR(J28="nein",H28="X",I28="X"),"ja","nein")</f>
        <v>nein</v>
      </c>
      <c r="M29" s="232"/>
    </row>
    <row r="30" spans="1:14" s="30" customFormat="1" ht="15.75" customHeight="1" thickBot="1" x14ac:dyDescent="0.3">
      <c r="B30" s="260" t="s">
        <v>497</v>
      </c>
      <c r="C30" s="261"/>
      <c r="D30" s="261"/>
      <c r="E30" s="261"/>
      <c r="F30" s="261"/>
      <c r="G30" s="261"/>
      <c r="H30" s="261"/>
      <c r="I30" s="262"/>
      <c r="J30" s="108"/>
      <c r="M30" s="233"/>
    </row>
    <row r="31" spans="1:14" s="27" customFormat="1" ht="69" customHeight="1" x14ac:dyDescent="0.25">
      <c r="A31" s="66"/>
      <c r="B31" s="184" t="s">
        <v>498</v>
      </c>
      <c r="C31" s="265" t="s">
        <v>689</v>
      </c>
      <c r="D31" s="265"/>
      <c r="E31" s="265"/>
      <c r="F31" s="265"/>
      <c r="G31" s="126"/>
      <c r="H31" s="127"/>
      <c r="I31" s="128"/>
      <c r="J31" s="59"/>
      <c r="K31" s="66"/>
      <c r="L31" s="66"/>
      <c r="M31" s="231"/>
      <c r="N31" s="66"/>
    </row>
    <row r="32" spans="1:14" s="30" customFormat="1" ht="15.75" customHeight="1" x14ac:dyDescent="0.25">
      <c r="B32" s="257" t="s">
        <v>116</v>
      </c>
      <c r="C32" s="258"/>
      <c r="D32" s="258"/>
      <c r="E32" s="258"/>
      <c r="F32" s="258"/>
      <c r="G32" s="258"/>
      <c r="H32" s="258"/>
      <c r="I32" s="259"/>
      <c r="J32" s="108" t="str">
        <f>IF(OR(I$8="X",G31="X",H31="X",I31="X"),"ja","nein")</f>
        <v>nein</v>
      </c>
      <c r="K32" s="109" t="str">
        <f>IF(OR(J31="nein",H31="X",I31="X"),"ja","nein")</f>
        <v>nein</v>
      </c>
      <c r="M32" s="232"/>
    </row>
    <row r="33" spans="1:65" s="30" customFormat="1" ht="15.75" customHeight="1" thickBot="1" x14ac:dyDescent="0.3">
      <c r="B33" s="260" t="s">
        <v>499</v>
      </c>
      <c r="C33" s="261"/>
      <c r="D33" s="261"/>
      <c r="E33" s="261"/>
      <c r="F33" s="261"/>
      <c r="G33" s="261"/>
      <c r="H33" s="261"/>
      <c r="I33" s="262"/>
      <c r="J33" s="108"/>
      <c r="M33" s="233"/>
    </row>
    <row r="34" spans="1:65" s="27" customFormat="1" ht="33.75" customHeight="1" x14ac:dyDescent="0.25">
      <c r="A34" s="66"/>
      <c r="B34" s="184" t="s">
        <v>500</v>
      </c>
      <c r="C34" s="265" t="s">
        <v>640</v>
      </c>
      <c r="D34" s="265"/>
      <c r="E34" s="265"/>
      <c r="F34" s="265"/>
      <c r="G34" s="126"/>
      <c r="H34" s="127"/>
      <c r="I34" s="128"/>
      <c r="J34" s="59"/>
      <c r="K34" s="66"/>
      <c r="L34" s="66"/>
      <c r="M34" s="231"/>
      <c r="N34" s="66"/>
    </row>
    <row r="35" spans="1:65" s="30" customFormat="1" ht="15.75" customHeight="1" x14ac:dyDescent="0.25">
      <c r="B35" s="257" t="s">
        <v>116</v>
      </c>
      <c r="C35" s="258"/>
      <c r="D35" s="258"/>
      <c r="E35" s="258"/>
      <c r="F35" s="258"/>
      <c r="G35" s="258"/>
      <c r="H35" s="258"/>
      <c r="I35" s="259"/>
      <c r="J35" s="108" t="str">
        <f>IF(OR(I$8="X",G34="X",H34="X",I34="X"),"ja","nein")</f>
        <v>nein</v>
      </c>
      <c r="K35" s="109" t="str">
        <f>IF(OR(J34="nein",H34="X",I34="X"),"ja","nein")</f>
        <v>nein</v>
      </c>
      <c r="M35" s="232"/>
    </row>
    <row r="36" spans="1:65" s="30" customFormat="1" ht="15.75" customHeight="1" thickBot="1" x14ac:dyDescent="0.3">
      <c r="B36" s="260" t="s">
        <v>501</v>
      </c>
      <c r="C36" s="261"/>
      <c r="D36" s="261"/>
      <c r="E36" s="261"/>
      <c r="F36" s="261"/>
      <c r="G36" s="261"/>
      <c r="H36" s="261"/>
      <c r="I36" s="262"/>
      <c r="J36" s="108"/>
      <c r="M36" s="233"/>
    </row>
    <row r="37" spans="1:65" x14ac:dyDescent="0.25">
      <c r="B37" s="85"/>
      <c r="C37" s="85"/>
      <c r="D37" s="85"/>
      <c r="E37" s="85"/>
      <c r="F37" s="85"/>
      <c r="G37" s="86"/>
      <c r="H37" s="86"/>
      <c r="I37" s="86"/>
    </row>
    <row r="38" spans="1:65" ht="15.75" thickBot="1" x14ac:dyDescent="0.3">
      <c r="B38" s="85"/>
      <c r="C38" s="85"/>
      <c r="D38" s="85"/>
      <c r="E38" s="85"/>
      <c r="F38" s="85"/>
      <c r="G38" s="86"/>
      <c r="H38" s="86"/>
      <c r="I38" s="86"/>
    </row>
    <row r="39" spans="1:65" x14ac:dyDescent="0.25">
      <c r="B39" s="345" t="s">
        <v>502</v>
      </c>
      <c r="C39" s="346"/>
      <c r="D39" s="346"/>
      <c r="E39" s="346"/>
      <c r="F39" s="346"/>
      <c r="G39" s="94" t="s">
        <v>1</v>
      </c>
      <c r="H39" s="370"/>
      <c r="I39" s="95" t="s">
        <v>3</v>
      </c>
      <c r="M39" s="412" t="s">
        <v>703</v>
      </c>
    </row>
    <row r="40" spans="1:65" ht="21" thickBot="1" x14ac:dyDescent="0.3">
      <c r="B40" s="348"/>
      <c r="C40" s="349"/>
      <c r="D40" s="349"/>
      <c r="E40" s="349"/>
      <c r="F40" s="349"/>
      <c r="G40" s="213"/>
      <c r="H40" s="371"/>
      <c r="I40" s="214"/>
      <c r="M40" s="413"/>
    </row>
    <row r="41" spans="1:65" ht="37.5" customHeight="1" thickBot="1" x14ac:dyDescent="0.3">
      <c r="B41" s="275" t="s">
        <v>151</v>
      </c>
      <c r="C41" s="276"/>
      <c r="D41" s="276"/>
      <c r="E41" s="276"/>
      <c r="F41" s="67" t="s">
        <v>445</v>
      </c>
      <c r="G41" s="341" t="s">
        <v>446</v>
      </c>
      <c r="H41" s="341"/>
      <c r="I41" s="68" t="s">
        <v>152</v>
      </c>
      <c r="J41" s="61" t="s">
        <v>432</v>
      </c>
      <c r="K41" s="61" t="s">
        <v>433</v>
      </c>
      <c r="L41" s="61" t="s">
        <v>434</v>
      </c>
      <c r="M41" s="414"/>
    </row>
    <row r="42" spans="1:65" s="1" customFormat="1" ht="25.5" customHeight="1" x14ac:dyDescent="0.25">
      <c r="A42" s="59"/>
      <c r="B42" s="96" t="s">
        <v>503</v>
      </c>
      <c r="C42" s="342" t="str">
        <f>B7</f>
        <v>Handlungsbedarf (5.1):</v>
      </c>
      <c r="D42" s="343"/>
      <c r="E42" s="343"/>
      <c r="F42" s="343"/>
      <c r="G42" s="343"/>
      <c r="H42" s="344"/>
      <c r="I42" s="148"/>
      <c r="J42" s="59" t="str">
        <f>J6</f>
        <v>nein</v>
      </c>
      <c r="K42" s="66" t="str">
        <f>K6</f>
        <v>ja</v>
      </c>
      <c r="L42" s="59" t="str">
        <f>IF(AND(J42="ja",J43="ja",J44="ja",J45="ja",J46="ja",J47="ja",J48="ja",J49="ja",J50="ja",J51="ja",J52="ja"),"ja","nein")</f>
        <v>nein</v>
      </c>
      <c r="M42" s="228"/>
      <c r="N42" s="59"/>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row>
    <row r="43" spans="1:65" s="1" customFormat="1" ht="25.5" customHeight="1" x14ac:dyDescent="0.25">
      <c r="A43" s="59"/>
      <c r="B43" s="70" t="s">
        <v>504</v>
      </c>
      <c r="C43" s="372" t="str">
        <f>IF(I8="","Fragen 5.3 bis 5.11 beantworten","kein Handlungsbedarf bei den Fragen 5.3 bis 5.11")</f>
        <v>Fragen 5.3 bis 5.11 beantworten</v>
      </c>
      <c r="D43" s="373"/>
      <c r="E43" s="373"/>
      <c r="F43" s="373"/>
      <c r="G43" s="373"/>
      <c r="H43" s="374"/>
      <c r="I43" s="98" t="str">
        <f>IF(I8="","1","-")</f>
        <v>1</v>
      </c>
      <c r="J43" s="59" t="s">
        <v>1</v>
      </c>
      <c r="K43" s="66" t="s">
        <v>3</v>
      </c>
      <c r="L43" s="59" t="s">
        <v>442</v>
      </c>
      <c r="M43" s="229"/>
      <c r="N43" s="59"/>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row>
    <row r="44" spans="1:65" s="1" customFormat="1" ht="25.5" x14ac:dyDescent="0.25">
      <c r="A44" s="59"/>
      <c r="B44" s="97" t="s">
        <v>505</v>
      </c>
      <c r="C44" s="272" t="str">
        <f>B12</f>
        <v>Handlungsbedarf (5.3):</v>
      </c>
      <c r="D44" s="273"/>
      <c r="E44" s="273"/>
      <c r="F44" s="273"/>
      <c r="G44" s="273"/>
      <c r="H44" s="274"/>
      <c r="I44" s="149"/>
      <c r="J44" s="59" t="str">
        <f>J11</f>
        <v>nein</v>
      </c>
      <c r="K44" s="66" t="str">
        <f>K11</f>
        <v>nein</v>
      </c>
      <c r="L44" s="59" t="str">
        <f>IF(OR(K42="ja",K43="ja",K44="ja",K45="ja",K46="ja",K47="ja",K48="ja",K49="ja",K50="ja",K51="ja",K52="ja"),"ja","nein")</f>
        <v>ja</v>
      </c>
      <c r="M44" s="229"/>
      <c r="N44" s="59"/>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row>
    <row r="45" spans="1:65" s="1" customFormat="1" ht="25.5" x14ac:dyDescent="0.25">
      <c r="A45" s="59"/>
      <c r="B45" s="97" t="s">
        <v>506</v>
      </c>
      <c r="C45" s="272" t="str">
        <f>B15</f>
        <v>Handlungsbedarf (5.4):</v>
      </c>
      <c r="D45" s="273"/>
      <c r="E45" s="273"/>
      <c r="F45" s="273"/>
      <c r="G45" s="273"/>
      <c r="H45" s="274"/>
      <c r="I45" s="149"/>
      <c r="J45" s="59" t="str">
        <f>J14</f>
        <v>nein</v>
      </c>
      <c r="K45" s="66" t="str">
        <f>K14</f>
        <v>nein</v>
      </c>
      <c r="L45" s="59"/>
      <c r="M45" s="229"/>
      <c r="N45" s="59"/>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row>
    <row r="46" spans="1:65" s="1" customFormat="1" ht="25.5" x14ac:dyDescent="0.25">
      <c r="A46" s="59"/>
      <c r="B46" s="97" t="s">
        <v>507</v>
      </c>
      <c r="C46" s="272" t="str">
        <f>B18</f>
        <v>Handlungsbedarf (5.5):</v>
      </c>
      <c r="D46" s="273"/>
      <c r="E46" s="273"/>
      <c r="F46" s="273"/>
      <c r="G46" s="273"/>
      <c r="H46" s="274"/>
      <c r="I46" s="149"/>
      <c r="J46" s="59" t="str">
        <f>J17</f>
        <v>nein</v>
      </c>
      <c r="K46" s="66" t="str">
        <f>K17</f>
        <v>nein</v>
      </c>
      <c r="L46" s="59"/>
      <c r="M46" s="229"/>
      <c r="N46" s="59"/>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row>
    <row r="47" spans="1:65" s="1" customFormat="1" ht="25.5" x14ac:dyDescent="0.25">
      <c r="A47" s="59"/>
      <c r="B47" s="97" t="s">
        <v>508</v>
      </c>
      <c r="C47" s="272" t="str">
        <f>B21</f>
        <v>Handlungsbedarf (5.6):</v>
      </c>
      <c r="D47" s="273"/>
      <c r="E47" s="273"/>
      <c r="F47" s="273"/>
      <c r="G47" s="273"/>
      <c r="H47" s="274"/>
      <c r="I47" s="149"/>
      <c r="J47" s="59" t="str">
        <f>J20</f>
        <v>nein</v>
      </c>
      <c r="K47" s="66" t="str">
        <f>K20</f>
        <v>nein</v>
      </c>
      <c r="L47" s="59"/>
      <c r="M47" s="229"/>
      <c r="N47" s="59"/>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row>
    <row r="48" spans="1:65" s="1" customFormat="1" ht="25.5" x14ac:dyDescent="0.25">
      <c r="A48" s="59"/>
      <c r="B48" s="97" t="s">
        <v>509</v>
      </c>
      <c r="C48" s="272" t="str">
        <f>B24</f>
        <v>Handlungsbedarf (5.7):</v>
      </c>
      <c r="D48" s="273"/>
      <c r="E48" s="273"/>
      <c r="F48" s="273"/>
      <c r="G48" s="273"/>
      <c r="H48" s="274"/>
      <c r="I48" s="149"/>
      <c r="J48" s="59" t="str">
        <f>J23</f>
        <v>nein</v>
      </c>
      <c r="K48" s="66" t="str">
        <f>K23</f>
        <v>nein</v>
      </c>
      <c r="L48" s="59"/>
      <c r="M48" s="229"/>
      <c r="N48" s="59"/>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row>
    <row r="49" spans="1:65" s="1" customFormat="1" ht="25.5" x14ac:dyDescent="0.25">
      <c r="A49" s="59"/>
      <c r="B49" s="97" t="s">
        <v>510</v>
      </c>
      <c r="C49" s="272" t="str">
        <f>B27</f>
        <v>Handlungsbedarf (5.8):</v>
      </c>
      <c r="D49" s="273"/>
      <c r="E49" s="273"/>
      <c r="F49" s="273"/>
      <c r="G49" s="273"/>
      <c r="H49" s="274"/>
      <c r="I49" s="149"/>
      <c r="J49" s="59" t="str">
        <f>J26</f>
        <v>nein</v>
      </c>
      <c r="K49" s="66" t="str">
        <f>K26</f>
        <v>nein</v>
      </c>
      <c r="L49" s="59"/>
      <c r="M49" s="229"/>
      <c r="N49" s="59"/>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row>
    <row r="50" spans="1:65" s="1" customFormat="1" ht="25.5" x14ac:dyDescent="0.25">
      <c r="A50" s="59"/>
      <c r="B50" s="97" t="s">
        <v>511</v>
      </c>
      <c r="C50" s="272" t="str">
        <f>B30</f>
        <v>Handlungsbedarf (5.9):</v>
      </c>
      <c r="D50" s="273"/>
      <c r="E50" s="273"/>
      <c r="F50" s="273"/>
      <c r="G50" s="273"/>
      <c r="H50" s="274"/>
      <c r="I50" s="149"/>
      <c r="J50" s="59" t="str">
        <f>J29</f>
        <v>nein</v>
      </c>
      <c r="K50" s="66" t="str">
        <f>K29</f>
        <v>nein</v>
      </c>
      <c r="L50" s="59"/>
      <c r="M50" s="229"/>
      <c r="N50" s="59"/>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row>
    <row r="51" spans="1:65" s="1" customFormat="1" ht="25.5" x14ac:dyDescent="0.25">
      <c r="A51" s="59"/>
      <c r="B51" s="97" t="s">
        <v>512</v>
      </c>
      <c r="C51" s="272" t="str">
        <f>B33</f>
        <v>Handlungsbedarf (5.10):</v>
      </c>
      <c r="D51" s="273"/>
      <c r="E51" s="273"/>
      <c r="F51" s="273"/>
      <c r="G51" s="273"/>
      <c r="H51" s="274"/>
      <c r="I51" s="149"/>
      <c r="J51" s="59" t="str">
        <f>J32</f>
        <v>nein</v>
      </c>
      <c r="K51" s="66" t="str">
        <f>K32</f>
        <v>nein</v>
      </c>
      <c r="L51" s="59"/>
      <c r="M51" s="229"/>
      <c r="N51" s="59"/>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ht="26.25" thickBot="1" x14ac:dyDescent="0.3">
      <c r="B52" s="72" t="s">
        <v>513</v>
      </c>
      <c r="C52" s="367" t="str">
        <f>B36</f>
        <v>Handlungsbedarf (5.11):</v>
      </c>
      <c r="D52" s="368"/>
      <c r="E52" s="368"/>
      <c r="F52" s="368"/>
      <c r="G52" s="368"/>
      <c r="H52" s="369"/>
      <c r="I52" s="150"/>
      <c r="J52" s="59" t="str">
        <f>J35</f>
        <v>nein</v>
      </c>
      <c r="K52" s="66" t="str">
        <f>K35</f>
        <v>nein</v>
      </c>
      <c r="M52" s="230"/>
    </row>
    <row r="53" spans="1:65" s="2" customFormat="1" x14ac:dyDescent="0.25">
      <c r="A53" s="66"/>
      <c r="B53" s="85"/>
      <c r="C53" s="85"/>
      <c r="D53" s="85"/>
      <c r="E53" s="85"/>
      <c r="F53" s="85"/>
      <c r="G53" s="86"/>
      <c r="H53" s="86"/>
      <c r="I53" s="86"/>
      <c r="J53" s="59"/>
      <c r="K53" s="66"/>
      <c r="L53" s="66"/>
      <c r="M53" s="66"/>
      <c r="N53" s="66"/>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row>
    <row r="54" spans="1:65" s="2" customFormat="1" x14ac:dyDescent="0.25">
      <c r="A54" s="66"/>
      <c r="B54" s="85"/>
      <c r="C54" s="85"/>
      <c r="D54" s="85"/>
      <c r="E54" s="85"/>
      <c r="F54" s="85"/>
      <c r="G54" s="86"/>
      <c r="H54" s="86"/>
      <c r="I54" s="86"/>
      <c r="J54" s="59"/>
      <c r="K54" s="66"/>
      <c r="L54" s="66"/>
      <c r="M54" s="66"/>
      <c r="N54" s="66"/>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row>
    <row r="55" spans="1:65" s="2" customFormat="1" x14ac:dyDescent="0.25">
      <c r="A55" s="66"/>
      <c r="B55" s="85"/>
      <c r="C55" s="85"/>
      <c r="D55" s="85"/>
      <c r="E55" s="85"/>
      <c r="F55" s="85"/>
      <c r="G55" s="86"/>
      <c r="H55" s="86"/>
      <c r="I55" s="86"/>
      <c r="J55" s="59"/>
      <c r="K55" s="66"/>
      <c r="L55" s="66"/>
      <c r="M55" s="66"/>
      <c r="N55" s="66"/>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row>
    <row r="56" spans="1:65" s="2" customFormat="1" x14ac:dyDescent="0.25">
      <c r="A56" s="66"/>
      <c r="B56" s="85"/>
      <c r="C56" s="85"/>
      <c r="D56" s="85"/>
      <c r="E56" s="85"/>
      <c r="F56" s="85"/>
      <c r="G56" s="86"/>
      <c r="H56" s="86"/>
      <c r="I56" s="86"/>
      <c r="J56" s="59"/>
      <c r="K56" s="66"/>
      <c r="L56" s="66"/>
      <c r="M56" s="66"/>
      <c r="N56" s="66"/>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row>
    <row r="57" spans="1:65" s="2" customFormat="1" x14ac:dyDescent="0.25">
      <c r="A57" s="66"/>
      <c r="B57" s="85"/>
      <c r="C57" s="85"/>
      <c r="D57" s="85"/>
      <c r="E57" s="85"/>
      <c r="F57" s="85"/>
      <c r="G57" s="86"/>
      <c r="H57" s="86"/>
      <c r="I57" s="86"/>
      <c r="J57" s="59"/>
      <c r="K57" s="66"/>
      <c r="L57" s="66"/>
      <c r="M57" s="66"/>
      <c r="N57" s="66"/>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row>
    <row r="58" spans="1:65" s="2" customFormat="1" x14ac:dyDescent="0.25">
      <c r="A58" s="66"/>
      <c r="B58" s="85"/>
      <c r="C58" s="85"/>
      <c r="D58" s="85"/>
      <c r="E58" s="85"/>
      <c r="F58" s="85"/>
      <c r="G58" s="86"/>
      <c r="H58" s="86"/>
      <c r="I58" s="86"/>
      <c r="J58" s="59"/>
      <c r="K58" s="66"/>
      <c r="L58" s="66"/>
      <c r="M58" s="66"/>
      <c r="N58" s="66"/>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row>
    <row r="59" spans="1:65" s="2" customFormat="1" x14ac:dyDescent="0.25">
      <c r="A59" s="66"/>
      <c r="B59" s="85"/>
      <c r="C59" s="85"/>
      <c r="D59" s="85"/>
      <c r="E59" s="85"/>
      <c r="F59" s="85"/>
      <c r="G59" s="86"/>
      <c r="H59" s="86"/>
      <c r="I59" s="86"/>
      <c r="J59" s="59"/>
      <c r="K59" s="66"/>
      <c r="L59" s="66"/>
      <c r="M59" s="66"/>
      <c r="N59" s="66"/>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row>
    <row r="60" spans="1:65" s="2" customFormat="1" x14ac:dyDescent="0.25">
      <c r="A60" s="66"/>
      <c r="B60" s="85"/>
      <c r="C60" s="85"/>
      <c r="D60" s="85"/>
      <c r="E60" s="85"/>
      <c r="F60" s="85"/>
      <c r="G60" s="86"/>
      <c r="H60" s="86"/>
      <c r="I60" s="86"/>
      <c r="J60" s="59"/>
      <c r="K60" s="66"/>
      <c r="L60" s="66"/>
      <c r="M60" s="66"/>
      <c r="N60" s="66"/>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row>
    <row r="61" spans="1:65" s="2" customFormat="1" x14ac:dyDescent="0.25">
      <c r="A61" s="66"/>
      <c r="B61" s="85"/>
      <c r="C61" s="85"/>
      <c r="D61" s="85"/>
      <c r="E61" s="85"/>
      <c r="F61" s="85"/>
      <c r="G61" s="86"/>
      <c r="H61" s="86"/>
      <c r="I61" s="86"/>
      <c r="J61" s="59"/>
      <c r="K61" s="66"/>
      <c r="L61" s="66"/>
      <c r="M61" s="66"/>
      <c r="N61" s="66"/>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row>
    <row r="62" spans="1:65" s="2" customFormat="1" x14ac:dyDescent="0.25">
      <c r="A62" s="66"/>
      <c r="B62" s="85"/>
      <c r="C62" s="85"/>
      <c r="D62" s="85"/>
      <c r="E62" s="85"/>
      <c r="F62" s="85"/>
      <c r="G62" s="86"/>
      <c r="H62" s="86"/>
      <c r="I62" s="86"/>
      <c r="J62" s="59"/>
      <c r="K62" s="66"/>
      <c r="L62" s="66"/>
      <c r="M62" s="66"/>
      <c r="N62" s="66"/>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row>
    <row r="63" spans="1:65" s="2" customFormat="1" x14ac:dyDescent="0.25">
      <c r="A63" s="66"/>
      <c r="B63" s="85"/>
      <c r="C63" s="85"/>
      <c r="D63" s="85"/>
      <c r="E63" s="85"/>
      <c r="F63" s="85"/>
      <c r="G63" s="86"/>
      <c r="H63" s="86"/>
      <c r="I63" s="86"/>
      <c r="J63" s="59"/>
      <c r="K63" s="66"/>
      <c r="L63" s="66"/>
      <c r="M63" s="66"/>
      <c r="N63" s="66"/>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row>
    <row r="64" spans="1:65" s="2" customFormat="1" x14ac:dyDescent="0.25">
      <c r="A64" s="66"/>
      <c r="B64" s="85"/>
      <c r="C64" s="85"/>
      <c r="D64" s="85"/>
      <c r="E64" s="85"/>
      <c r="F64" s="85"/>
      <c r="G64" s="86"/>
      <c r="H64" s="86"/>
      <c r="I64" s="86"/>
      <c r="J64" s="59"/>
      <c r="K64" s="66"/>
      <c r="L64" s="66"/>
      <c r="M64" s="66"/>
      <c r="N64" s="66"/>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spans="1:65" s="2" customFormat="1" x14ac:dyDescent="0.25">
      <c r="A65" s="66"/>
      <c r="B65" s="85"/>
      <c r="C65" s="85"/>
      <c r="D65" s="85"/>
      <c r="E65" s="85"/>
      <c r="F65" s="85"/>
      <c r="G65" s="86"/>
      <c r="H65" s="86"/>
      <c r="I65" s="86"/>
      <c r="J65" s="59"/>
      <c r="K65" s="66"/>
      <c r="L65" s="66"/>
      <c r="M65" s="66"/>
      <c r="N65" s="66"/>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row>
    <row r="66" spans="1:65" s="2" customFormat="1" x14ac:dyDescent="0.25">
      <c r="A66" s="66"/>
      <c r="B66" s="85"/>
      <c r="C66" s="85"/>
      <c r="D66" s="85"/>
      <c r="E66" s="85"/>
      <c r="F66" s="85"/>
      <c r="G66" s="86"/>
      <c r="H66" s="86"/>
      <c r="I66" s="86"/>
      <c r="J66" s="59"/>
      <c r="K66" s="66"/>
      <c r="L66" s="66"/>
      <c r="M66" s="66"/>
      <c r="N66" s="66"/>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row>
    <row r="67" spans="1:65" s="2" customFormat="1" x14ac:dyDescent="0.25">
      <c r="A67" s="66"/>
      <c r="B67" s="85"/>
      <c r="C67" s="85"/>
      <c r="D67" s="85"/>
      <c r="E67" s="85"/>
      <c r="F67" s="85"/>
      <c r="G67" s="86"/>
      <c r="H67" s="86"/>
      <c r="I67" s="86"/>
      <c r="J67" s="59"/>
      <c r="K67" s="66"/>
      <c r="L67" s="66"/>
      <c r="M67" s="66"/>
      <c r="N67" s="66"/>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row>
    <row r="68" spans="1:65" s="2" customFormat="1" x14ac:dyDescent="0.25">
      <c r="A68" s="66"/>
      <c r="B68" s="85"/>
      <c r="C68" s="85"/>
      <c r="D68" s="85"/>
      <c r="E68" s="85"/>
      <c r="F68" s="85"/>
      <c r="G68" s="86"/>
      <c r="H68" s="86"/>
      <c r="I68" s="86"/>
      <c r="J68" s="59"/>
      <c r="K68" s="66"/>
      <c r="L68" s="66"/>
      <c r="M68" s="66"/>
      <c r="N68" s="66"/>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row>
    <row r="69" spans="1:65" s="2" customFormat="1" x14ac:dyDescent="0.25">
      <c r="A69" s="66"/>
      <c r="B69" s="85"/>
      <c r="C69" s="85"/>
      <c r="D69" s="85"/>
      <c r="E69" s="85"/>
      <c r="F69" s="85"/>
      <c r="G69" s="86"/>
      <c r="H69" s="86"/>
      <c r="I69" s="86"/>
      <c r="J69" s="59"/>
      <c r="K69" s="66"/>
      <c r="L69" s="66"/>
      <c r="M69" s="66"/>
      <c r="N69" s="66"/>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row>
    <row r="70" spans="1:65" s="2" customFormat="1" x14ac:dyDescent="0.25">
      <c r="A70" s="66"/>
      <c r="B70" s="85"/>
      <c r="C70" s="85"/>
      <c r="D70" s="85"/>
      <c r="E70" s="85"/>
      <c r="F70" s="85"/>
      <c r="G70" s="86"/>
      <c r="H70" s="86"/>
      <c r="I70" s="86"/>
      <c r="J70" s="59"/>
      <c r="K70" s="66"/>
      <c r="L70" s="66"/>
      <c r="M70" s="66"/>
      <c r="N70" s="66"/>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row>
    <row r="71" spans="1:65" s="2" customFormat="1" x14ac:dyDescent="0.25">
      <c r="A71" s="66"/>
      <c r="B71" s="85"/>
      <c r="C71" s="85"/>
      <c r="D71" s="85"/>
      <c r="E71" s="85"/>
      <c r="F71" s="85"/>
      <c r="G71" s="86"/>
      <c r="H71" s="86"/>
      <c r="I71" s="86"/>
      <c r="J71" s="59"/>
      <c r="K71" s="66"/>
      <c r="L71" s="66"/>
      <c r="M71" s="66"/>
      <c r="N71" s="66"/>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row>
    <row r="72" spans="1:65" s="2" customFormat="1" x14ac:dyDescent="0.25">
      <c r="A72" s="66"/>
      <c r="B72" s="85"/>
      <c r="C72" s="85"/>
      <c r="D72" s="85"/>
      <c r="E72" s="85"/>
      <c r="F72" s="85"/>
      <c r="G72" s="86"/>
      <c r="H72" s="86"/>
      <c r="I72" s="86"/>
      <c r="J72" s="59"/>
      <c r="K72" s="66"/>
      <c r="L72" s="66"/>
      <c r="M72" s="66"/>
      <c r="N72" s="66"/>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row>
    <row r="73" spans="1:65" s="2" customFormat="1" x14ac:dyDescent="0.25">
      <c r="A73" s="66"/>
      <c r="B73" s="85"/>
      <c r="C73" s="85"/>
      <c r="D73" s="85"/>
      <c r="E73" s="85"/>
      <c r="F73" s="85"/>
      <c r="G73" s="86"/>
      <c r="H73" s="86"/>
      <c r="I73" s="86"/>
      <c r="J73" s="59"/>
      <c r="K73" s="66"/>
      <c r="L73" s="66"/>
      <c r="M73" s="66"/>
      <c r="N73" s="66"/>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row>
    <row r="74" spans="1:65" s="2" customFormat="1" x14ac:dyDescent="0.25">
      <c r="A74" s="66"/>
      <c r="B74" s="85"/>
      <c r="C74" s="85"/>
      <c r="D74" s="85"/>
      <c r="E74" s="85"/>
      <c r="F74" s="85"/>
      <c r="G74" s="86"/>
      <c r="H74" s="86"/>
      <c r="I74" s="86"/>
      <c r="J74" s="59"/>
      <c r="K74" s="66"/>
      <c r="L74" s="66"/>
      <c r="M74" s="66"/>
      <c r="N74" s="66"/>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65" s="2" customFormat="1" x14ac:dyDescent="0.25">
      <c r="A75" s="66"/>
      <c r="B75" s="85"/>
      <c r="C75" s="85"/>
      <c r="D75" s="85"/>
      <c r="E75" s="85"/>
      <c r="F75" s="85"/>
      <c r="G75" s="86"/>
      <c r="H75" s="86"/>
      <c r="I75" s="86"/>
      <c r="J75" s="59"/>
      <c r="K75" s="66"/>
      <c r="L75" s="66"/>
      <c r="M75" s="66"/>
      <c r="N75" s="66"/>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row>
    <row r="76" spans="1:65" s="2" customFormat="1" x14ac:dyDescent="0.25">
      <c r="A76" s="66"/>
      <c r="B76" s="85"/>
      <c r="C76" s="85"/>
      <c r="D76" s="85"/>
      <c r="E76" s="85"/>
      <c r="F76" s="85"/>
      <c r="G76" s="86"/>
      <c r="H76" s="86"/>
      <c r="I76" s="86"/>
      <c r="J76" s="59"/>
      <c r="K76" s="66"/>
      <c r="L76" s="66"/>
      <c r="M76" s="66"/>
      <c r="N76" s="66"/>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row>
    <row r="77" spans="1:65" s="2" customFormat="1" x14ac:dyDescent="0.25">
      <c r="A77" s="66"/>
      <c r="B77" s="85"/>
      <c r="C77" s="85"/>
      <c r="D77" s="85"/>
      <c r="E77" s="85"/>
      <c r="F77" s="85"/>
      <c r="G77" s="86"/>
      <c r="H77" s="86"/>
      <c r="I77" s="86"/>
      <c r="J77" s="59"/>
      <c r="K77" s="66"/>
      <c r="L77" s="66"/>
      <c r="M77" s="66"/>
      <c r="N77" s="66"/>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row>
    <row r="78" spans="1:65" s="2" customFormat="1" x14ac:dyDescent="0.25">
      <c r="A78" s="66"/>
      <c r="B78" s="85"/>
      <c r="C78" s="85"/>
      <c r="D78" s="85"/>
      <c r="E78" s="85"/>
      <c r="F78" s="85"/>
      <c r="G78" s="86"/>
      <c r="H78" s="86"/>
      <c r="I78" s="86"/>
      <c r="J78" s="59"/>
      <c r="K78" s="66"/>
      <c r="L78" s="66"/>
      <c r="M78" s="66"/>
      <c r="N78" s="66"/>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row>
    <row r="79" spans="1:65" s="2" customFormat="1" x14ac:dyDescent="0.25">
      <c r="A79" s="66"/>
      <c r="B79" s="85"/>
      <c r="C79" s="85"/>
      <c r="D79" s="85"/>
      <c r="E79" s="85"/>
      <c r="F79" s="85"/>
      <c r="G79" s="86"/>
      <c r="H79" s="86"/>
      <c r="I79" s="86"/>
      <c r="J79" s="59"/>
      <c r="K79" s="66"/>
      <c r="L79" s="66"/>
      <c r="M79" s="66"/>
      <c r="N79" s="66"/>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row>
    <row r="80" spans="1:65" s="2" customFormat="1" x14ac:dyDescent="0.25">
      <c r="A80" s="66"/>
      <c r="B80" s="85"/>
      <c r="C80" s="85"/>
      <c r="D80" s="85"/>
      <c r="E80" s="85"/>
      <c r="F80" s="85"/>
      <c r="G80" s="86"/>
      <c r="H80" s="86"/>
      <c r="I80" s="86"/>
      <c r="J80" s="59"/>
      <c r="K80" s="66"/>
      <c r="L80" s="66"/>
      <c r="M80" s="66"/>
      <c r="N80" s="66"/>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row>
    <row r="81" spans="1:65" s="2" customFormat="1" x14ac:dyDescent="0.25">
      <c r="A81" s="66"/>
      <c r="B81" s="85"/>
      <c r="C81" s="85"/>
      <c r="D81" s="85"/>
      <c r="E81" s="85"/>
      <c r="F81" s="85"/>
      <c r="G81" s="86"/>
      <c r="H81" s="86"/>
      <c r="I81" s="86"/>
      <c r="J81" s="59"/>
      <c r="K81" s="66"/>
      <c r="L81" s="66"/>
      <c r="M81" s="66"/>
      <c r="N81" s="66"/>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row>
    <row r="82" spans="1:65" s="2" customFormat="1" x14ac:dyDescent="0.25">
      <c r="A82" s="66"/>
      <c r="B82" s="85"/>
      <c r="C82" s="85"/>
      <c r="D82" s="85"/>
      <c r="E82" s="85"/>
      <c r="F82" s="85"/>
      <c r="G82" s="86"/>
      <c r="H82" s="86"/>
      <c r="I82" s="86"/>
      <c r="J82" s="59"/>
      <c r="K82" s="66"/>
      <c r="L82" s="66"/>
      <c r="M82" s="66"/>
      <c r="N82" s="66"/>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row>
    <row r="83" spans="1:65" s="2" customFormat="1" x14ac:dyDescent="0.25">
      <c r="A83" s="66"/>
      <c r="B83" s="85"/>
      <c r="C83" s="85"/>
      <c r="D83" s="85"/>
      <c r="E83" s="85"/>
      <c r="F83" s="85"/>
      <c r="G83" s="86"/>
      <c r="H83" s="86"/>
      <c r="I83" s="86"/>
      <c r="J83" s="59"/>
      <c r="K83" s="66"/>
      <c r="L83" s="66"/>
      <c r="M83" s="66"/>
      <c r="N83" s="66"/>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row>
    <row r="84" spans="1:65" s="2" customFormat="1" x14ac:dyDescent="0.25">
      <c r="A84" s="66"/>
      <c r="B84" s="85"/>
      <c r="C84" s="85"/>
      <c r="D84" s="85"/>
      <c r="E84" s="85"/>
      <c r="F84" s="85"/>
      <c r="G84" s="86"/>
      <c r="H84" s="86"/>
      <c r="I84" s="86"/>
      <c r="J84" s="59"/>
      <c r="K84" s="66"/>
      <c r="L84" s="66"/>
      <c r="M84" s="66"/>
      <c r="N84" s="66"/>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s="2" customFormat="1" x14ac:dyDescent="0.25">
      <c r="A85" s="66"/>
      <c r="B85" s="85"/>
      <c r="C85" s="85"/>
      <c r="D85" s="85"/>
      <c r="E85" s="85"/>
      <c r="F85" s="85"/>
      <c r="G85" s="86"/>
      <c r="H85" s="86"/>
      <c r="I85" s="86"/>
      <c r="J85" s="59"/>
      <c r="K85" s="66"/>
      <c r="L85" s="66"/>
      <c r="M85" s="66"/>
      <c r="N85" s="66"/>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s="2" customFormat="1" x14ac:dyDescent="0.25">
      <c r="A86" s="66"/>
      <c r="B86" s="85"/>
      <c r="C86" s="85"/>
      <c r="D86" s="85"/>
      <c r="E86" s="85"/>
      <c r="F86" s="85"/>
      <c r="G86" s="86"/>
      <c r="H86" s="86"/>
      <c r="I86" s="86"/>
      <c r="J86" s="59"/>
      <c r="K86" s="66"/>
      <c r="L86" s="66"/>
      <c r="M86" s="66"/>
      <c r="N86" s="66"/>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5" s="2" customFormat="1" x14ac:dyDescent="0.25">
      <c r="A87" s="66"/>
      <c r="B87" s="85"/>
      <c r="C87" s="85"/>
      <c r="D87" s="85"/>
      <c r="E87" s="85"/>
      <c r="F87" s="85"/>
      <c r="G87" s="86"/>
      <c r="H87" s="86"/>
      <c r="I87" s="86"/>
      <c r="J87" s="59"/>
      <c r="K87" s="66"/>
      <c r="L87" s="66"/>
      <c r="M87" s="66"/>
      <c r="N87" s="66"/>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row>
    <row r="88" spans="1:65" s="2" customFormat="1" x14ac:dyDescent="0.25">
      <c r="A88" s="66"/>
      <c r="B88" s="85"/>
      <c r="C88" s="85"/>
      <c r="D88" s="85"/>
      <c r="E88" s="85"/>
      <c r="F88" s="85"/>
      <c r="G88" s="86"/>
      <c r="H88" s="86"/>
      <c r="I88" s="86"/>
      <c r="J88" s="59"/>
      <c r="K88" s="66"/>
      <c r="L88" s="66"/>
      <c r="M88" s="66"/>
      <c r="N88" s="66"/>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row>
    <row r="89" spans="1:65" s="2" customFormat="1" x14ac:dyDescent="0.25">
      <c r="A89" s="66"/>
      <c r="B89" s="85"/>
      <c r="C89" s="85"/>
      <c r="D89" s="85"/>
      <c r="E89" s="85"/>
      <c r="F89" s="85"/>
      <c r="G89" s="86"/>
      <c r="H89" s="86"/>
      <c r="I89" s="86"/>
      <c r="J89" s="59"/>
      <c r="K89" s="66"/>
      <c r="L89" s="66"/>
      <c r="M89" s="66"/>
      <c r="N89" s="66"/>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row>
    <row r="90" spans="1:65" s="2" customFormat="1" x14ac:dyDescent="0.25">
      <c r="A90" s="66"/>
      <c r="B90" s="85"/>
      <c r="C90" s="85"/>
      <c r="D90" s="85"/>
      <c r="E90" s="85"/>
      <c r="F90" s="85"/>
      <c r="G90" s="86"/>
      <c r="H90" s="86"/>
      <c r="I90" s="86"/>
      <c r="J90" s="59"/>
      <c r="K90" s="66"/>
      <c r="L90" s="66"/>
      <c r="M90" s="66"/>
      <c r="N90" s="66"/>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row>
    <row r="91" spans="1:65" s="2" customFormat="1" x14ac:dyDescent="0.25">
      <c r="A91" s="66"/>
      <c r="B91" s="85"/>
      <c r="C91" s="85"/>
      <c r="D91" s="85"/>
      <c r="E91" s="85"/>
      <c r="F91" s="85"/>
      <c r="G91" s="86"/>
      <c r="H91" s="86"/>
      <c r="I91" s="86"/>
      <c r="J91" s="59"/>
      <c r="K91" s="66"/>
      <c r="L91" s="66"/>
      <c r="M91" s="66"/>
      <c r="N91" s="66"/>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row>
    <row r="92" spans="1:65" s="2" customFormat="1" x14ac:dyDescent="0.25">
      <c r="A92" s="66"/>
      <c r="B92" s="85"/>
      <c r="C92" s="85"/>
      <c r="D92" s="85"/>
      <c r="E92" s="85"/>
      <c r="F92" s="85"/>
      <c r="G92" s="86"/>
      <c r="H92" s="86"/>
      <c r="I92" s="86"/>
      <c r="J92" s="59"/>
      <c r="K92" s="66"/>
      <c r="L92" s="66"/>
      <c r="M92" s="66"/>
      <c r="N92" s="66"/>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row>
    <row r="93" spans="1:65" s="2" customFormat="1" x14ac:dyDescent="0.25">
      <c r="A93" s="66"/>
      <c r="B93" s="85"/>
      <c r="C93" s="85"/>
      <c r="D93" s="85"/>
      <c r="E93" s="85"/>
      <c r="F93" s="85"/>
      <c r="G93" s="86"/>
      <c r="H93" s="86"/>
      <c r="I93" s="86"/>
      <c r="J93" s="59"/>
      <c r="K93" s="66"/>
      <c r="L93" s="66"/>
      <c r="M93" s="66"/>
      <c r="N93" s="66"/>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row>
    <row r="94" spans="1:65" s="2" customFormat="1" x14ac:dyDescent="0.25">
      <c r="A94" s="66"/>
      <c r="B94" s="85"/>
      <c r="C94" s="85"/>
      <c r="D94" s="85"/>
      <c r="E94" s="85"/>
      <c r="F94" s="85"/>
      <c r="G94" s="86"/>
      <c r="H94" s="86"/>
      <c r="I94" s="86"/>
      <c r="J94" s="59"/>
      <c r="K94" s="66"/>
      <c r="L94" s="66"/>
      <c r="M94" s="66"/>
      <c r="N94" s="66"/>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row>
    <row r="95" spans="1:65" s="2" customFormat="1" x14ac:dyDescent="0.25">
      <c r="A95" s="66"/>
      <c r="B95" s="85"/>
      <c r="C95" s="85"/>
      <c r="D95" s="85"/>
      <c r="E95" s="85"/>
      <c r="F95" s="85"/>
      <c r="G95" s="86"/>
      <c r="H95" s="86"/>
      <c r="I95" s="86"/>
      <c r="J95" s="59"/>
      <c r="K95" s="66"/>
      <c r="L95" s="66"/>
      <c r="M95" s="66"/>
      <c r="N95" s="66"/>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row>
    <row r="96" spans="1:65" s="2" customFormat="1" x14ac:dyDescent="0.25">
      <c r="A96" s="66"/>
      <c r="B96" s="85"/>
      <c r="C96" s="85"/>
      <c r="D96" s="85"/>
      <c r="E96" s="85"/>
      <c r="F96" s="85"/>
      <c r="G96" s="86"/>
      <c r="H96" s="86"/>
      <c r="I96" s="86"/>
      <c r="J96" s="59"/>
      <c r="K96" s="66"/>
      <c r="L96" s="66"/>
      <c r="M96" s="66"/>
      <c r="N96" s="66"/>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row>
    <row r="97" spans="1:65" s="2" customFormat="1" x14ac:dyDescent="0.25">
      <c r="A97" s="66"/>
      <c r="B97" s="85"/>
      <c r="C97" s="85"/>
      <c r="D97" s="85"/>
      <c r="E97" s="85"/>
      <c r="F97" s="85"/>
      <c r="G97" s="86"/>
      <c r="H97" s="86"/>
      <c r="I97" s="86"/>
      <c r="J97" s="59"/>
      <c r="K97" s="66"/>
      <c r="L97" s="66"/>
      <c r="M97" s="66"/>
      <c r="N97" s="66"/>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row>
    <row r="98" spans="1:65" s="2" customFormat="1" x14ac:dyDescent="0.25">
      <c r="A98" s="66"/>
      <c r="B98" s="85"/>
      <c r="C98" s="85"/>
      <c r="D98" s="85"/>
      <c r="E98" s="85"/>
      <c r="F98" s="85"/>
      <c r="G98" s="86"/>
      <c r="H98" s="86"/>
      <c r="I98" s="86"/>
      <c r="J98" s="59"/>
      <c r="K98" s="66"/>
      <c r="L98" s="66"/>
      <c r="M98" s="66"/>
      <c r="N98" s="66"/>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row>
    <row r="99" spans="1:65" s="2" customFormat="1" x14ac:dyDescent="0.25">
      <c r="A99" s="66"/>
      <c r="B99" s="85"/>
      <c r="C99" s="85"/>
      <c r="D99" s="85"/>
      <c r="E99" s="85"/>
      <c r="F99" s="85"/>
      <c r="G99" s="86"/>
      <c r="H99" s="86"/>
      <c r="I99" s="86"/>
      <c r="J99" s="59"/>
      <c r="K99" s="66"/>
      <c r="L99" s="66"/>
      <c r="M99" s="66"/>
      <c r="N99" s="66"/>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row>
    <row r="100" spans="1:65" s="2" customFormat="1" x14ac:dyDescent="0.25">
      <c r="A100" s="66"/>
      <c r="B100" s="85"/>
      <c r="C100" s="85"/>
      <c r="D100" s="85"/>
      <c r="E100" s="85"/>
      <c r="F100" s="85"/>
      <c r="G100" s="86"/>
      <c r="H100" s="86"/>
      <c r="I100" s="86"/>
      <c r="J100" s="59"/>
      <c r="K100" s="66"/>
      <c r="L100" s="66"/>
      <c r="M100" s="66"/>
      <c r="N100" s="66"/>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row>
    <row r="101" spans="1:65" s="2" customFormat="1" x14ac:dyDescent="0.25">
      <c r="A101" s="66"/>
      <c r="B101" s="85"/>
      <c r="C101" s="85"/>
      <c r="D101" s="85"/>
      <c r="E101" s="85"/>
      <c r="F101" s="85"/>
      <c r="G101" s="86"/>
      <c r="H101" s="86"/>
      <c r="I101" s="86"/>
      <c r="J101" s="59"/>
      <c r="K101" s="66"/>
      <c r="L101" s="66"/>
      <c r="M101" s="66"/>
      <c r="N101" s="66"/>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row>
    <row r="102" spans="1:65" s="2" customFormat="1" x14ac:dyDescent="0.25">
      <c r="A102" s="66"/>
      <c r="B102" s="85"/>
      <c r="C102" s="85"/>
      <c r="D102" s="85"/>
      <c r="E102" s="85"/>
      <c r="F102" s="85"/>
      <c r="G102" s="86"/>
      <c r="H102" s="86"/>
      <c r="I102" s="86"/>
      <c r="J102" s="59"/>
      <c r="K102" s="66"/>
      <c r="L102" s="66"/>
      <c r="M102" s="66"/>
      <c r="N102" s="66"/>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row>
    <row r="103" spans="1:65" s="2" customFormat="1" x14ac:dyDescent="0.25">
      <c r="A103" s="66"/>
      <c r="B103" s="85"/>
      <c r="C103" s="85"/>
      <c r="D103" s="85"/>
      <c r="E103" s="85"/>
      <c r="F103" s="85"/>
      <c r="G103" s="86"/>
      <c r="H103" s="86"/>
      <c r="I103" s="86"/>
      <c r="J103" s="59"/>
      <c r="K103" s="66"/>
      <c r="L103" s="66"/>
      <c r="M103" s="66"/>
      <c r="N103" s="66"/>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row>
    <row r="104" spans="1:65" s="2" customFormat="1" x14ac:dyDescent="0.25">
      <c r="A104" s="66"/>
      <c r="B104" s="85"/>
      <c r="C104" s="85"/>
      <c r="D104" s="85"/>
      <c r="E104" s="85"/>
      <c r="F104" s="85"/>
      <c r="G104" s="86"/>
      <c r="H104" s="86"/>
      <c r="I104" s="86"/>
      <c r="J104" s="59"/>
      <c r="K104" s="66"/>
      <c r="L104" s="66"/>
      <c r="M104" s="66"/>
      <c r="N104" s="66"/>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row>
    <row r="105" spans="1:65" s="2" customFormat="1" x14ac:dyDescent="0.25">
      <c r="A105" s="66"/>
      <c r="B105" s="85"/>
      <c r="C105" s="85"/>
      <c r="D105" s="85"/>
      <c r="E105" s="85"/>
      <c r="F105" s="85"/>
      <c r="G105" s="86"/>
      <c r="H105" s="86"/>
      <c r="I105" s="86"/>
      <c r="J105" s="59"/>
      <c r="K105" s="66"/>
      <c r="L105" s="66"/>
      <c r="M105" s="66"/>
      <c r="N105" s="66"/>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row>
    <row r="106" spans="1:65" s="2" customFormat="1" x14ac:dyDescent="0.25">
      <c r="A106" s="66"/>
      <c r="B106" s="85"/>
      <c r="C106" s="85"/>
      <c r="D106" s="85"/>
      <c r="E106" s="85"/>
      <c r="F106" s="85"/>
      <c r="G106" s="86"/>
      <c r="H106" s="86"/>
      <c r="I106" s="86"/>
      <c r="J106" s="59"/>
      <c r="K106" s="66"/>
      <c r="L106" s="66"/>
      <c r="M106" s="66"/>
      <c r="N106" s="66"/>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row>
    <row r="107" spans="1:65" s="2" customFormat="1" x14ac:dyDescent="0.25">
      <c r="A107" s="66"/>
      <c r="B107" s="85"/>
      <c r="C107" s="85"/>
      <c r="D107" s="85"/>
      <c r="E107" s="85"/>
      <c r="F107" s="85"/>
      <c r="G107" s="86"/>
      <c r="H107" s="86"/>
      <c r="I107" s="86"/>
      <c r="J107" s="59"/>
      <c r="K107" s="66"/>
      <c r="L107" s="66"/>
      <c r="M107" s="66"/>
      <c r="N107" s="6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row>
    <row r="108" spans="1:65" s="2" customFormat="1" x14ac:dyDescent="0.25">
      <c r="A108" s="66"/>
      <c r="B108" s="85"/>
      <c r="C108" s="85"/>
      <c r="D108" s="85"/>
      <c r="E108" s="85"/>
      <c r="F108" s="85"/>
      <c r="G108" s="86"/>
      <c r="H108" s="86"/>
      <c r="I108" s="86"/>
      <c r="J108" s="59"/>
      <c r="K108" s="66"/>
      <c r="L108" s="66"/>
      <c r="M108" s="66"/>
      <c r="N108" s="66"/>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row>
    <row r="109" spans="1:65" s="2" customFormat="1" x14ac:dyDescent="0.25">
      <c r="A109" s="66"/>
      <c r="B109" s="85"/>
      <c r="C109" s="85"/>
      <c r="D109" s="85"/>
      <c r="E109" s="85"/>
      <c r="F109" s="85"/>
      <c r="G109" s="86"/>
      <c r="H109" s="86"/>
      <c r="I109" s="86"/>
      <c r="J109" s="59"/>
      <c r="K109" s="66"/>
      <c r="L109" s="66"/>
      <c r="M109" s="66"/>
      <c r="N109" s="66"/>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row>
    <row r="110" spans="1:65" s="2" customFormat="1" x14ac:dyDescent="0.25">
      <c r="A110" s="66"/>
      <c r="B110" s="85"/>
      <c r="C110" s="85"/>
      <c r="D110" s="85"/>
      <c r="E110" s="85"/>
      <c r="F110" s="85"/>
      <c r="G110" s="86"/>
      <c r="H110" s="86"/>
      <c r="I110" s="86"/>
      <c r="J110" s="59"/>
      <c r="K110" s="66"/>
      <c r="L110" s="66"/>
      <c r="M110" s="66"/>
      <c r="N110" s="66"/>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row>
    <row r="111" spans="1:65" s="2" customFormat="1" x14ac:dyDescent="0.25">
      <c r="A111" s="66"/>
      <c r="B111" s="85"/>
      <c r="C111" s="85"/>
      <c r="D111" s="85"/>
      <c r="E111" s="85"/>
      <c r="F111" s="85"/>
      <c r="G111" s="86"/>
      <c r="H111" s="86"/>
      <c r="I111" s="86"/>
      <c r="J111" s="59"/>
      <c r="K111" s="66"/>
      <c r="L111" s="66"/>
      <c r="M111" s="66"/>
      <c r="N111" s="66"/>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row>
    <row r="112" spans="1:65" s="2" customFormat="1" x14ac:dyDescent="0.25">
      <c r="A112" s="66"/>
      <c r="B112" s="85"/>
      <c r="C112" s="85"/>
      <c r="D112" s="85"/>
      <c r="E112" s="85"/>
      <c r="F112" s="85"/>
      <c r="G112" s="86"/>
      <c r="H112" s="86"/>
      <c r="I112" s="86"/>
      <c r="J112" s="59"/>
      <c r="K112" s="66"/>
      <c r="L112" s="66"/>
      <c r="M112" s="66"/>
      <c r="N112" s="66"/>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row>
    <row r="113" spans="1:65" s="2" customFormat="1" x14ac:dyDescent="0.25">
      <c r="A113" s="66"/>
      <c r="B113" s="85"/>
      <c r="C113" s="85"/>
      <c r="D113" s="85"/>
      <c r="E113" s="85"/>
      <c r="F113" s="85"/>
      <c r="G113" s="86"/>
      <c r="H113" s="86"/>
      <c r="I113" s="86"/>
      <c r="J113" s="59"/>
      <c r="K113" s="66"/>
      <c r="L113" s="66"/>
      <c r="M113" s="66"/>
      <c r="N113" s="66"/>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row>
    <row r="114" spans="1:65" s="2" customFormat="1" x14ac:dyDescent="0.25">
      <c r="A114" s="66"/>
      <c r="B114" s="85"/>
      <c r="C114" s="85"/>
      <c r="D114" s="85"/>
      <c r="E114" s="85"/>
      <c r="F114" s="85"/>
      <c r="G114" s="86"/>
      <c r="H114" s="86"/>
      <c r="I114" s="86"/>
      <c r="J114" s="59"/>
      <c r="K114" s="66"/>
      <c r="L114" s="66"/>
      <c r="M114" s="66"/>
      <c r="N114" s="66"/>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row>
    <row r="115" spans="1:65" s="2" customFormat="1" x14ac:dyDescent="0.25">
      <c r="A115" s="66"/>
      <c r="B115" s="85"/>
      <c r="C115" s="85"/>
      <c r="D115" s="85"/>
      <c r="E115" s="85"/>
      <c r="F115" s="85"/>
      <c r="G115" s="86"/>
      <c r="H115" s="86"/>
      <c r="I115" s="86"/>
      <c r="J115" s="59"/>
      <c r="K115" s="66"/>
      <c r="L115" s="66"/>
      <c r="M115" s="66"/>
      <c r="N115" s="66"/>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row>
    <row r="116" spans="1:65" s="2" customFormat="1" x14ac:dyDescent="0.25">
      <c r="A116" s="66"/>
      <c r="B116" s="85"/>
      <c r="C116" s="85"/>
      <c r="D116" s="85"/>
      <c r="E116" s="85"/>
      <c r="F116" s="85"/>
      <c r="G116" s="86"/>
      <c r="H116" s="86"/>
      <c r="I116" s="86"/>
      <c r="J116" s="59"/>
      <c r="K116" s="66"/>
      <c r="L116" s="66"/>
      <c r="M116" s="66"/>
      <c r="N116" s="66"/>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row>
    <row r="117" spans="1:65" s="2" customFormat="1" x14ac:dyDescent="0.25">
      <c r="A117" s="66"/>
      <c r="B117" s="85"/>
      <c r="C117" s="85"/>
      <c r="D117" s="85"/>
      <c r="E117" s="85"/>
      <c r="F117" s="85"/>
      <c r="G117" s="86"/>
      <c r="H117" s="86"/>
      <c r="I117" s="86"/>
      <c r="J117" s="59"/>
      <c r="K117" s="66"/>
      <c r="L117" s="66"/>
      <c r="M117" s="66"/>
      <c r="N117" s="66"/>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row>
    <row r="118" spans="1:65" s="2" customFormat="1" x14ac:dyDescent="0.25">
      <c r="A118" s="66"/>
      <c r="B118" s="85"/>
      <c r="C118" s="85"/>
      <c r="D118" s="85"/>
      <c r="E118" s="85"/>
      <c r="F118" s="85"/>
      <c r="G118" s="86"/>
      <c r="H118" s="86"/>
      <c r="I118" s="86"/>
      <c r="J118" s="59"/>
      <c r="K118" s="66"/>
      <c r="L118" s="66"/>
      <c r="M118" s="66"/>
      <c r="N118" s="66"/>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row>
    <row r="119" spans="1:65" s="2" customFormat="1" x14ac:dyDescent="0.25">
      <c r="A119" s="66"/>
      <c r="B119" s="85"/>
      <c r="C119" s="85"/>
      <c r="D119" s="85"/>
      <c r="E119" s="85"/>
      <c r="F119" s="85"/>
      <c r="G119" s="86"/>
      <c r="H119" s="86"/>
      <c r="I119" s="86"/>
      <c r="J119" s="59"/>
      <c r="K119" s="66"/>
      <c r="L119" s="66"/>
      <c r="M119" s="66"/>
      <c r="N119" s="66"/>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row>
    <row r="120" spans="1:65" s="2" customFormat="1" x14ac:dyDescent="0.25">
      <c r="A120" s="66"/>
      <c r="B120" s="85"/>
      <c r="C120" s="85"/>
      <c r="D120" s="85"/>
      <c r="E120" s="85"/>
      <c r="F120" s="85"/>
      <c r="G120" s="86"/>
      <c r="H120" s="86"/>
      <c r="I120" s="86"/>
      <c r="J120" s="59"/>
      <c r="K120" s="66"/>
      <c r="L120" s="66"/>
      <c r="M120" s="66"/>
      <c r="N120" s="66"/>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row>
    <row r="121" spans="1:65" s="2" customFormat="1" x14ac:dyDescent="0.25">
      <c r="A121" s="66"/>
      <c r="B121" s="85"/>
      <c r="C121" s="85"/>
      <c r="D121" s="85"/>
      <c r="E121" s="85"/>
      <c r="F121" s="85"/>
      <c r="G121" s="86"/>
      <c r="H121" s="86"/>
      <c r="I121" s="86"/>
      <c r="J121" s="59"/>
      <c r="K121" s="66"/>
      <c r="L121" s="66"/>
      <c r="M121" s="66"/>
      <c r="N121" s="66"/>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row>
    <row r="122" spans="1:65" s="2" customFormat="1" x14ac:dyDescent="0.25">
      <c r="A122" s="66"/>
      <c r="B122" s="85"/>
      <c r="C122" s="85"/>
      <c r="D122" s="85"/>
      <c r="E122" s="85"/>
      <c r="F122" s="85"/>
      <c r="G122" s="86"/>
      <c r="H122" s="86"/>
      <c r="I122" s="86"/>
      <c r="J122" s="59"/>
      <c r="K122" s="66"/>
      <c r="L122" s="66"/>
      <c r="M122" s="66"/>
      <c r="N122" s="66"/>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row>
    <row r="123" spans="1:65" s="2" customFormat="1" x14ac:dyDescent="0.25">
      <c r="A123" s="66"/>
      <c r="B123" s="85"/>
      <c r="C123" s="85"/>
      <c r="D123" s="85"/>
      <c r="E123" s="85"/>
      <c r="F123" s="85"/>
      <c r="G123" s="86"/>
      <c r="H123" s="86"/>
      <c r="I123" s="86"/>
      <c r="J123" s="59"/>
      <c r="K123" s="66"/>
      <c r="L123" s="66"/>
      <c r="M123" s="66"/>
      <c r="N123" s="66"/>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row>
    <row r="124" spans="1:65" s="2" customFormat="1" x14ac:dyDescent="0.25">
      <c r="A124" s="66"/>
      <c r="B124" s="85"/>
      <c r="C124" s="85"/>
      <c r="D124" s="85"/>
      <c r="E124" s="85"/>
      <c r="F124" s="85"/>
      <c r="G124" s="86"/>
      <c r="H124" s="86"/>
      <c r="I124" s="86"/>
      <c r="J124" s="59"/>
      <c r="K124" s="66"/>
      <c r="L124" s="66"/>
      <c r="M124" s="66"/>
      <c r="N124" s="66"/>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row>
    <row r="125" spans="1:65" s="2" customFormat="1" x14ac:dyDescent="0.25">
      <c r="A125" s="66"/>
      <c r="B125" s="85"/>
      <c r="C125" s="85"/>
      <c r="D125" s="85"/>
      <c r="E125" s="85"/>
      <c r="F125" s="85"/>
      <c r="G125" s="86"/>
      <c r="H125" s="86"/>
      <c r="I125" s="86"/>
      <c r="J125" s="59"/>
      <c r="K125" s="66"/>
      <c r="L125" s="66"/>
      <c r="M125" s="66"/>
      <c r="N125" s="66"/>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row>
    <row r="126" spans="1:65" s="2" customFormat="1" x14ac:dyDescent="0.25">
      <c r="A126" s="66"/>
      <c r="B126" s="85"/>
      <c r="C126" s="85"/>
      <c r="D126" s="85"/>
      <c r="E126" s="85"/>
      <c r="F126" s="85"/>
      <c r="G126" s="86"/>
      <c r="H126" s="86"/>
      <c r="I126" s="86"/>
      <c r="J126" s="59"/>
      <c r="K126" s="66"/>
      <c r="L126" s="66"/>
      <c r="M126" s="66"/>
      <c r="N126" s="66"/>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row>
    <row r="127" spans="1:65" s="2" customFormat="1" x14ac:dyDescent="0.25">
      <c r="A127" s="66"/>
      <c r="B127" s="85"/>
      <c r="C127" s="85"/>
      <c r="D127" s="85"/>
      <c r="E127" s="85"/>
      <c r="F127" s="85"/>
      <c r="G127" s="86"/>
      <c r="H127" s="86"/>
      <c r="I127" s="86"/>
      <c r="J127" s="59"/>
      <c r="K127" s="66"/>
      <c r="L127" s="66"/>
      <c r="M127" s="66"/>
      <c r="N127" s="66"/>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row>
    <row r="128" spans="1:65" s="2" customFormat="1" x14ac:dyDescent="0.25">
      <c r="A128" s="66"/>
      <c r="B128" s="85"/>
      <c r="C128" s="85"/>
      <c r="D128" s="85"/>
      <c r="E128" s="85"/>
      <c r="F128" s="85"/>
      <c r="G128" s="86"/>
      <c r="H128" s="86"/>
      <c r="I128" s="86"/>
      <c r="J128" s="59"/>
      <c r="K128" s="66"/>
      <c r="L128" s="66"/>
      <c r="M128" s="66"/>
      <c r="N128" s="66"/>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row>
    <row r="129" spans="1:65" s="2" customFormat="1" x14ac:dyDescent="0.25">
      <c r="A129" s="66"/>
      <c r="B129" s="85"/>
      <c r="C129" s="85"/>
      <c r="D129" s="85"/>
      <c r="E129" s="85"/>
      <c r="F129" s="85"/>
      <c r="G129" s="86"/>
      <c r="H129" s="86"/>
      <c r="I129" s="86"/>
      <c r="J129" s="59"/>
      <c r="K129" s="66"/>
      <c r="L129" s="66"/>
      <c r="M129" s="66"/>
      <c r="N129" s="66"/>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row>
    <row r="130" spans="1:65" s="2" customFormat="1" x14ac:dyDescent="0.25">
      <c r="A130" s="66"/>
      <c r="B130" s="85"/>
      <c r="C130" s="85"/>
      <c r="D130" s="85"/>
      <c r="E130" s="85"/>
      <c r="F130" s="85"/>
      <c r="G130" s="86"/>
      <c r="H130" s="86"/>
      <c r="I130" s="86"/>
      <c r="J130" s="59"/>
      <c r="K130" s="66"/>
      <c r="L130" s="66"/>
      <c r="M130" s="66"/>
      <c r="N130" s="66"/>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row>
    <row r="131" spans="1:65" s="2" customFormat="1" x14ac:dyDescent="0.25">
      <c r="A131" s="66"/>
      <c r="B131" s="85"/>
      <c r="C131" s="85"/>
      <c r="D131" s="85"/>
      <c r="E131" s="85"/>
      <c r="F131" s="85"/>
      <c r="G131" s="86"/>
      <c r="H131" s="86"/>
      <c r="I131" s="86"/>
      <c r="J131" s="59"/>
      <c r="K131" s="66"/>
      <c r="L131" s="66"/>
      <c r="M131" s="66"/>
      <c r="N131" s="66"/>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row>
    <row r="132" spans="1:65" s="2" customFormat="1" x14ac:dyDescent="0.25">
      <c r="A132" s="66"/>
      <c r="B132" s="85"/>
      <c r="C132" s="85"/>
      <c r="D132" s="85"/>
      <c r="E132" s="85"/>
      <c r="F132" s="85"/>
      <c r="G132" s="86"/>
      <c r="H132" s="86"/>
      <c r="I132" s="86"/>
      <c r="J132" s="59"/>
      <c r="K132" s="66"/>
      <c r="L132" s="66"/>
      <c r="M132" s="66"/>
      <c r="N132" s="66"/>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row>
    <row r="133" spans="1:65" s="2" customFormat="1" x14ac:dyDescent="0.25">
      <c r="A133" s="66"/>
      <c r="B133" s="85"/>
      <c r="C133" s="85"/>
      <c r="D133" s="85"/>
      <c r="E133" s="85"/>
      <c r="F133" s="85"/>
      <c r="G133" s="86"/>
      <c r="H133" s="86"/>
      <c r="I133" s="86"/>
      <c r="J133" s="59"/>
      <c r="K133" s="66"/>
      <c r="L133" s="66"/>
      <c r="M133" s="66"/>
      <c r="N133" s="66"/>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row>
    <row r="134" spans="1:65" s="2" customFormat="1" x14ac:dyDescent="0.25">
      <c r="A134" s="66"/>
      <c r="B134" s="85"/>
      <c r="C134" s="85"/>
      <c r="D134" s="85"/>
      <c r="E134" s="85"/>
      <c r="F134" s="85"/>
      <c r="G134" s="86"/>
      <c r="H134" s="86"/>
      <c r="I134" s="86"/>
      <c r="J134" s="59"/>
      <c r="K134" s="66"/>
      <c r="L134" s="66"/>
      <c r="M134" s="66"/>
      <c r="N134" s="66"/>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row>
    <row r="135" spans="1:65" s="2" customFormat="1" x14ac:dyDescent="0.25">
      <c r="A135" s="66"/>
      <c r="B135" s="85"/>
      <c r="C135" s="85"/>
      <c r="D135" s="85"/>
      <c r="E135" s="85"/>
      <c r="F135" s="85"/>
      <c r="G135" s="86"/>
      <c r="H135" s="86"/>
      <c r="I135" s="86"/>
      <c r="J135" s="59"/>
      <c r="K135" s="66"/>
      <c r="L135" s="66"/>
      <c r="M135" s="66"/>
      <c r="N135" s="66"/>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row>
    <row r="136" spans="1:65" s="2" customFormat="1" x14ac:dyDescent="0.25">
      <c r="A136" s="66"/>
      <c r="B136" s="85"/>
      <c r="C136" s="85"/>
      <c r="D136" s="85"/>
      <c r="E136" s="85"/>
      <c r="F136" s="85"/>
      <c r="G136" s="86"/>
      <c r="H136" s="86"/>
      <c r="I136" s="86"/>
      <c r="J136" s="59"/>
      <c r="K136" s="66"/>
      <c r="L136" s="66"/>
      <c r="M136" s="66"/>
      <c r="N136" s="66"/>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row>
    <row r="137" spans="1:65" s="2" customFormat="1" x14ac:dyDescent="0.25">
      <c r="A137" s="66"/>
      <c r="B137" s="85"/>
      <c r="C137" s="85"/>
      <c r="D137" s="85"/>
      <c r="E137" s="85"/>
      <c r="F137" s="85"/>
      <c r="G137" s="86"/>
      <c r="H137" s="86"/>
      <c r="I137" s="86"/>
      <c r="J137" s="59"/>
      <c r="K137" s="66"/>
      <c r="L137" s="66"/>
      <c r="M137" s="66"/>
      <c r="N137" s="66"/>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row>
    <row r="138" spans="1:65" s="2" customFormat="1" x14ac:dyDescent="0.25">
      <c r="A138" s="66"/>
      <c r="B138" s="85"/>
      <c r="C138" s="85"/>
      <c r="D138" s="85"/>
      <c r="E138" s="85"/>
      <c r="F138" s="85"/>
      <c r="G138" s="86"/>
      <c r="H138" s="86"/>
      <c r="I138" s="86"/>
      <c r="J138" s="59"/>
      <c r="K138" s="66"/>
      <c r="L138" s="66"/>
      <c r="M138" s="66"/>
      <c r="N138" s="66"/>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row>
    <row r="139" spans="1:65" s="2" customFormat="1" x14ac:dyDescent="0.25">
      <c r="A139" s="66"/>
      <c r="B139" s="85"/>
      <c r="C139" s="85"/>
      <c r="D139" s="85"/>
      <c r="E139" s="85"/>
      <c r="F139" s="85"/>
      <c r="G139" s="86"/>
      <c r="H139" s="86"/>
      <c r="I139" s="86"/>
      <c r="J139" s="59"/>
      <c r="K139" s="66"/>
      <c r="L139" s="66"/>
      <c r="M139" s="66"/>
      <c r="N139" s="66"/>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row>
    <row r="140" spans="1:65" s="2" customFormat="1" x14ac:dyDescent="0.25">
      <c r="A140" s="66"/>
      <c r="B140" s="85"/>
      <c r="C140" s="85"/>
      <c r="D140" s="85"/>
      <c r="E140" s="85"/>
      <c r="F140" s="85"/>
      <c r="G140" s="86"/>
      <c r="H140" s="86"/>
      <c r="I140" s="86"/>
      <c r="J140" s="59"/>
      <c r="K140" s="66"/>
      <c r="L140" s="66"/>
      <c r="M140" s="66"/>
      <c r="N140" s="66"/>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row>
    <row r="141" spans="1:65" s="2" customFormat="1" x14ac:dyDescent="0.25">
      <c r="A141" s="66"/>
      <c r="B141" s="85"/>
      <c r="C141" s="85"/>
      <c r="D141" s="85"/>
      <c r="E141" s="85"/>
      <c r="F141" s="85"/>
      <c r="G141" s="86"/>
      <c r="H141" s="86"/>
      <c r="I141" s="86"/>
      <c r="J141" s="59"/>
      <c r="K141" s="66"/>
      <c r="L141" s="66"/>
      <c r="M141" s="66"/>
      <c r="N141" s="66"/>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row>
    <row r="142" spans="1:65" s="2" customFormat="1" x14ac:dyDescent="0.25">
      <c r="A142" s="66"/>
      <c r="B142" s="85"/>
      <c r="C142" s="85"/>
      <c r="D142" s="85"/>
      <c r="E142" s="85"/>
      <c r="F142" s="85"/>
      <c r="G142" s="86"/>
      <c r="H142" s="86"/>
      <c r="I142" s="86"/>
      <c r="J142" s="59"/>
      <c r="K142" s="66"/>
      <c r="L142" s="66"/>
      <c r="M142" s="66"/>
      <c r="N142" s="66"/>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row>
    <row r="143" spans="1:65" s="2" customFormat="1" x14ac:dyDescent="0.25">
      <c r="A143" s="66"/>
      <c r="B143" s="85"/>
      <c r="C143" s="85"/>
      <c r="D143" s="85"/>
      <c r="E143" s="85"/>
      <c r="F143" s="85"/>
      <c r="G143" s="86"/>
      <c r="H143" s="86"/>
      <c r="I143" s="86"/>
      <c r="J143" s="59"/>
      <c r="K143" s="66"/>
      <c r="L143" s="66"/>
      <c r="M143" s="66"/>
      <c r="N143" s="66"/>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row>
    <row r="144" spans="1:65" s="2" customFormat="1" x14ac:dyDescent="0.25">
      <c r="A144" s="66"/>
      <c r="B144" s="85"/>
      <c r="C144" s="85"/>
      <c r="D144" s="85"/>
      <c r="E144" s="85"/>
      <c r="F144" s="85"/>
      <c r="G144" s="86"/>
      <c r="H144" s="86"/>
      <c r="I144" s="86"/>
      <c r="J144" s="59"/>
      <c r="K144" s="66"/>
      <c r="L144" s="66"/>
      <c r="M144" s="66"/>
      <c r="N144" s="66"/>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row>
    <row r="145" spans="1:65" s="2" customFormat="1" x14ac:dyDescent="0.25">
      <c r="A145" s="66"/>
      <c r="B145" s="85"/>
      <c r="C145" s="85"/>
      <c r="D145" s="85"/>
      <c r="E145" s="85"/>
      <c r="F145" s="85"/>
      <c r="G145" s="86"/>
      <c r="H145" s="86"/>
      <c r="I145" s="86"/>
      <c r="J145" s="59"/>
      <c r="K145" s="66"/>
      <c r="L145" s="66"/>
      <c r="M145" s="66"/>
      <c r="N145" s="66"/>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row>
    <row r="146" spans="1:65" s="2" customFormat="1" x14ac:dyDescent="0.25">
      <c r="A146" s="66"/>
      <c r="B146" s="85"/>
      <c r="C146" s="85"/>
      <c r="D146" s="85"/>
      <c r="E146" s="85"/>
      <c r="F146" s="85"/>
      <c r="G146" s="86"/>
      <c r="H146" s="86"/>
      <c r="I146" s="86"/>
      <c r="J146" s="59"/>
      <c r="K146" s="66"/>
      <c r="L146" s="66"/>
      <c r="M146" s="66"/>
      <c r="N146" s="66"/>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row>
    <row r="147" spans="1:65" s="2" customFormat="1" x14ac:dyDescent="0.25">
      <c r="A147" s="66"/>
      <c r="B147" s="85"/>
      <c r="C147" s="85"/>
      <c r="D147" s="85"/>
      <c r="E147" s="85"/>
      <c r="F147" s="85"/>
      <c r="G147" s="86"/>
      <c r="H147" s="86"/>
      <c r="I147" s="86"/>
      <c r="J147" s="59"/>
      <c r="K147" s="66"/>
      <c r="L147" s="66"/>
      <c r="M147" s="66"/>
      <c r="N147" s="66"/>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row>
    <row r="148" spans="1:65" s="2" customFormat="1" x14ac:dyDescent="0.25">
      <c r="A148" s="66"/>
      <c r="B148" s="85"/>
      <c r="C148" s="85"/>
      <c r="D148" s="85"/>
      <c r="E148" s="85"/>
      <c r="F148" s="85"/>
      <c r="G148" s="86"/>
      <c r="H148" s="86"/>
      <c r="I148" s="86"/>
      <c r="J148" s="59"/>
      <c r="K148" s="66"/>
      <c r="L148" s="66"/>
      <c r="M148" s="66"/>
      <c r="N148" s="66"/>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row>
    <row r="149" spans="1:65" s="2" customFormat="1" x14ac:dyDescent="0.25">
      <c r="A149" s="66"/>
      <c r="B149" s="85"/>
      <c r="C149" s="85"/>
      <c r="D149" s="85"/>
      <c r="E149" s="85"/>
      <c r="F149" s="85"/>
      <c r="G149" s="86"/>
      <c r="H149" s="86"/>
      <c r="I149" s="86"/>
      <c r="J149" s="59"/>
      <c r="K149" s="66"/>
      <c r="L149" s="66"/>
      <c r="M149" s="66"/>
      <c r="N149" s="66"/>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row>
    <row r="150" spans="1:65" s="2" customFormat="1" x14ac:dyDescent="0.25">
      <c r="A150" s="66"/>
      <c r="B150" s="85"/>
      <c r="C150" s="85"/>
      <c r="D150" s="85"/>
      <c r="E150" s="85"/>
      <c r="F150" s="85"/>
      <c r="G150" s="86"/>
      <c r="H150" s="86"/>
      <c r="I150" s="86"/>
      <c r="J150" s="59"/>
      <c r="K150" s="66"/>
      <c r="L150" s="66"/>
      <c r="M150" s="66"/>
      <c r="N150" s="66"/>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row>
    <row r="151" spans="1:65" s="2" customFormat="1" x14ac:dyDescent="0.25">
      <c r="A151" s="66"/>
      <c r="B151" s="85"/>
      <c r="C151" s="85"/>
      <c r="D151" s="85"/>
      <c r="E151" s="85"/>
      <c r="F151" s="85"/>
      <c r="G151" s="86"/>
      <c r="H151" s="86"/>
      <c r="I151" s="86"/>
      <c r="J151" s="59"/>
      <c r="K151" s="66"/>
      <c r="L151" s="66"/>
      <c r="M151" s="66"/>
      <c r="N151" s="66"/>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row>
    <row r="152" spans="1:65" s="2" customFormat="1" x14ac:dyDescent="0.25">
      <c r="A152" s="66"/>
      <c r="B152" s="85"/>
      <c r="C152" s="85"/>
      <c r="D152" s="85"/>
      <c r="E152" s="85"/>
      <c r="F152" s="85"/>
      <c r="G152" s="86"/>
      <c r="H152" s="86"/>
      <c r="I152" s="86"/>
      <c r="J152" s="59"/>
      <c r="K152" s="66"/>
      <c r="L152" s="66"/>
      <c r="M152" s="66"/>
      <c r="N152" s="66"/>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row>
    <row r="153" spans="1:65" s="2" customFormat="1" x14ac:dyDescent="0.25">
      <c r="A153" s="66"/>
      <c r="B153" s="85"/>
      <c r="C153" s="85"/>
      <c r="D153" s="85"/>
      <c r="E153" s="85"/>
      <c r="F153" s="85"/>
      <c r="G153" s="86"/>
      <c r="H153" s="86"/>
      <c r="I153" s="86"/>
      <c r="J153" s="59"/>
      <c r="K153" s="66"/>
      <c r="L153" s="66"/>
      <c r="M153" s="66"/>
      <c r="N153" s="66"/>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row>
    <row r="154" spans="1:65" s="2" customFormat="1" x14ac:dyDescent="0.25">
      <c r="A154" s="66"/>
      <c r="B154" s="85"/>
      <c r="C154" s="85"/>
      <c r="D154" s="85"/>
      <c r="E154" s="85"/>
      <c r="F154" s="85"/>
      <c r="G154" s="86"/>
      <c r="H154" s="86"/>
      <c r="I154" s="86"/>
      <c r="J154" s="59"/>
      <c r="K154" s="66"/>
      <c r="L154" s="66"/>
      <c r="M154" s="66"/>
      <c r="N154" s="66"/>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row>
    <row r="155" spans="1:65" s="2" customFormat="1" x14ac:dyDescent="0.25">
      <c r="A155" s="66"/>
      <c r="B155" s="85"/>
      <c r="C155" s="85"/>
      <c r="D155" s="85"/>
      <c r="E155" s="85"/>
      <c r="F155" s="85"/>
      <c r="G155" s="86"/>
      <c r="H155" s="86"/>
      <c r="I155" s="86"/>
      <c r="J155" s="59"/>
      <c r="K155" s="66"/>
      <c r="L155" s="66"/>
      <c r="M155" s="66"/>
      <c r="N155" s="66"/>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row>
    <row r="156" spans="1:65" s="2" customFormat="1" x14ac:dyDescent="0.25">
      <c r="A156" s="66"/>
      <c r="B156" s="85"/>
      <c r="C156" s="85"/>
      <c r="D156" s="85"/>
      <c r="E156" s="85"/>
      <c r="F156" s="85"/>
      <c r="G156" s="86"/>
      <c r="H156" s="86"/>
      <c r="I156" s="86"/>
      <c r="J156" s="59"/>
      <c r="K156" s="66"/>
      <c r="L156" s="66"/>
      <c r="M156" s="66"/>
      <c r="N156" s="66"/>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row>
    <row r="157" spans="1:65" s="2" customFormat="1" x14ac:dyDescent="0.25">
      <c r="A157" s="66"/>
      <c r="B157" s="85"/>
      <c r="C157" s="85"/>
      <c r="D157" s="85"/>
      <c r="E157" s="85"/>
      <c r="F157" s="85"/>
      <c r="G157" s="86"/>
      <c r="H157" s="86"/>
      <c r="I157" s="86"/>
      <c r="J157" s="59"/>
      <c r="K157" s="66"/>
      <c r="L157" s="66"/>
      <c r="M157" s="66"/>
      <c r="N157" s="66"/>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row>
    <row r="158" spans="1:65" s="2" customFormat="1" x14ac:dyDescent="0.25">
      <c r="A158" s="66"/>
      <c r="B158" s="85"/>
      <c r="C158" s="85"/>
      <c r="D158" s="85"/>
      <c r="E158" s="85"/>
      <c r="F158" s="85"/>
      <c r="G158" s="86"/>
      <c r="H158" s="86"/>
      <c r="I158" s="86"/>
      <c r="J158" s="59"/>
      <c r="K158" s="66"/>
      <c r="L158" s="66"/>
      <c r="M158" s="66"/>
      <c r="N158" s="66"/>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row>
    <row r="159" spans="1:65" s="2" customFormat="1" x14ac:dyDescent="0.25">
      <c r="A159" s="66"/>
      <c r="B159" s="85"/>
      <c r="C159" s="85"/>
      <c r="D159" s="85"/>
      <c r="E159" s="85"/>
      <c r="F159" s="85"/>
      <c r="G159" s="86"/>
      <c r="H159" s="86"/>
      <c r="I159" s="86"/>
      <c r="J159" s="59"/>
      <c r="K159" s="66"/>
      <c r="L159" s="66"/>
      <c r="M159" s="66"/>
      <c r="N159" s="66"/>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row>
    <row r="160" spans="1:65" s="2" customFormat="1" x14ac:dyDescent="0.25">
      <c r="A160" s="66"/>
      <c r="B160" s="85"/>
      <c r="C160" s="85"/>
      <c r="D160" s="85"/>
      <c r="E160" s="85"/>
      <c r="F160" s="85"/>
      <c r="G160" s="86"/>
      <c r="H160" s="86"/>
      <c r="I160" s="86"/>
      <c r="J160" s="59"/>
      <c r="K160" s="66"/>
      <c r="L160" s="66"/>
      <c r="M160" s="66"/>
      <c r="N160" s="66"/>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65" s="2" customFormat="1" x14ac:dyDescent="0.25">
      <c r="A161" s="66"/>
      <c r="B161" s="85"/>
      <c r="C161" s="85"/>
      <c r="D161" s="85"/>
      <c r="E161" s="85"/>
      <c r="F161" s="85"/>
      <c r="G161" s="86"/>
      <c r="H161" s="86"/>
      <c r="I161" s="86"/>
      <c r="J161" s="59"/>
      <c r="K161" s="66"/>
      <c r="L161" s="66"/>
      <c r="M161" s="66"/>
      <c r="N161" s="66"/>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row>
    <row r="162" spans="1:65" s="2" customFormat="1" x14ac:dyDescent="0.25">
      <c r="A162" s="66"/>
      <c r="B162" s="85"/>
      <c r="C162" s="85"/>
      <c r="D162" s="85"/>
      <c r="E162" s="85"/>
      <c r="F162" s="85"/>
      <c r="G162" s="86"/>
      <c r="H162" s="86"/>
      <c r="I162" s="86"/>
      <c r="J162" s="59"/>
      <c r="K162" s="66"/>
      <c r="L162" s="66"/>
      <c r="M162" s="66"/>
      <c r="N162" s="66"/>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row>
    <row r="163" spans="1:65" s="2" customFormat="1" x14ac:dyDescent="0.25">
      <c r="A163" s="66"/>
      <c r="B163" s="85"/>
      <c r="C163" s="85"/>
      <c r="D163" s="85"/>
      <c r="E163" s="85"/>
      <c r="F163" s="85"/>
      <c r="G163" s="86"/>
      <c r="H163" s="86"/>
      <c r="I163" s="86"/>
      <c r="J163" s="59"/>
      <c r="K163" s="66"/>
      <c r="L163" s="66"/>
      <c r="M163" s="66"/>
      <c r="N163" s="66"/>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row>
    <row r="164" spans="1:65" s="2" customFormat="1" x14ac:dyDescent="0.25">
      <c r="A164" s="66"/>
      <c r="B164" s="85"/>
      <c r="C164" s="85"/>
      <c r="D164" s="85"/>
      <c r="E164" s="85"/>
      <c r="F164" s="85"/>
      <c r="G164" s="86"/>
      <c r="H164" s="86"/>
      <c r="I164" s="86"/>
      <c r="J164" s="59"/>
      <c r="K164" s="66"/>
      <c r="L164" s="66"/>
      <c r="M164" s="66"/>
      <c r="N164" s="66"/>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row>
    <row r="165" spans="1:65" s="2" customFormat="1" x14ac:dyDescent="0.25">
      <c r="A165" s="66"/>
      <c r="B165" s="85"/>
      <c r="C165" s="85"/>
      <c r="D165" s="85"/>
      <c r="E165" s="85"/>
      <c r="F165" s="85"/>
      <c r="G165" s="86"/>
      <c r="H165" s="86"/>
      <c r="I165" s="86"/>
      <c r="J165" s="59"/>
      <c r="K165" s="66"/>
      <c r="L165" s="66"/>
      <c r="M165" s="66"/>
      <c r="N165" s="66"/>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row>
    <row r="166" spans="1:65" s="2" customFormat="1" x14ac:dyDescent="0.25">
      <c r="A166" s="66"/>
      <c r="B166" s="85"/>
      <c r="C166" s="85"/>
      <c r="D166" s="85"/>
      <c r="E166" s="85"/>
      <c r="F166" s="85"/>
      <c r="G166" s="86"/>
      <c r="H166" s="86"/>
      <c r="I166" s="86"/>
      <c r="J166" s="59"/>
      <c r="K166" s="66"/>
      <c r="L166" s="66"/>
      <c r="M166" s="66"/>
      <c r="N166" s="66"/>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row>
    <row r="167" spans="1:65" s="2" customFormat="1" x14ac:dyDescent="0.25">
      <c r="A167" s="66"/>
      <c r="B167" s="85"/>
      <c r="C167" s="85"/>
      <c r="D167" s="85"/>
      <c r="E167" s="85"/>
      <c r="F167" s="85"/>
      <c r="G167" s="86"/>
      <c r="H167" s="86"/>
      <c r="I167" s="86"/>
      <c r="J167" s="59"/>
      <c r="K167" s="66"/>
      <c r="L167" s="66"/>
      <c r="M167" s="66"/>
      <c r="N167" s="66"/>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row>
    <row r="168" spans="1:65" s="2" customFormat="1" x14ac:dyDescent="0.25">
      <c r="A168" s="66"/>
      <c r="B168" s="85"/>
      <c r="C168" s="85"/>
      <c r="D168" s="85"/>
      <c r="E168" s="85"/>
      <c r="F168" s="85"/>
      <c r="G168" s="86"/>
      <c r="H168" s="86"/>
      <c r="I168" s="86"/>
      <c r="J168" s="59"/>
      <c r="K168" s="66"/>
      <c r="L168" s="66"/>
      <c r="M168" s="66"/>
      <c r="N168" s="66"/>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row>
    <row r="169" spans="1:65" s="2" customFormat="1" x14ac:dyDescent="0.25">
      <c r="A169" s="66"/>
      <c r="B169" s="85"/>
      <c r="C169" s="85"/>
      <c r="D169" s="85"/>
      <c r="E169" s="85"/>
      <c r="F169" s="85"/>
      <c r="G169" s="86"/>
      <c r="H169" s="86"/>
      <c r="I169" s="86"/>
      <c r="J169" s="59"/>
      <c r="K169" s="66"/>
      <c r="L169" s="66"/>
      <c r="M169" s="66"/>
      <c r="N169" s="66"/>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row>
    <row r="170" spans="1:65" s="2" customFormat="1" x14ac:dyDescent="0.25">
      <c r="A170" s="66"/>
      <c r="B170" s="85"/>
      <c r="C170" s="85"/>
      <c r="D170" s="85"/>
      <c r="E170" s="85"/>
      <c r="F170" s="85"/>
      <c r="G170" s="86"/>
      <c r="H170" s="86"/>
      <c r="I170" s="86"/>
      <c r="J170" s="59"/>
      <c r="K170" s="66"/>
      <c r="L170" s="66"/>
      <c r="M170" s="66"/>
      <c r="N170" s="66"/>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row>
    <row r="171" spans="1:65" s="2" customFormat="1" x14ac:dyDescent="0.25">
      <c r="A171" s="66"/>
      <c r="B171" s="85"/>
      <c r="C171" s="85"/>
      <c r="D171" s="85"/>
      <c r="E171" s="85"/>
      <c r="F171" s="85"/>
      <c r="G171" s="86"/>
      <c r="H171" s="86"/>
      <c r="I171" s="86"/>
      <c r="J171" s="59"/>
      <c r="K171" s="66"/>
      <c r="L171" s="66"/>
      <c r="M171" s="66"/>
      <c r="N171" s="66"/>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row>
    <row r="172" spans="1:65" s="2" customFormat="1" x14ac:dyDescent="0.25">
      <c r="A172" s="66"/>
      <c r="B172" s="85"/>
      <c r="C172" s="85"/>
      <c r="D172" s="85"/>
      <c r="E172" s="85"/>
      <c r="F172" s="85"/>
      <c r="G172" s="86"/>
      <c r="H172" s="86"/>
      <c r="I172" s="86"/>
      <c r="J172" s="59"/>
      <c r="K172" s="66"/>
      <c r="L172" s="66"/>
      <c r="M172" s="66"/>
      <c r="N172" s="66"/>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row>
    <row r="173" spans="1:65" s="2" customFormat="1" x14ac:dyDescent="0.25">
      <c r="A173" s="66"/>
      <c r="B173" s="85"/>
      <c r="C173" s="85"/>
      <c r="D173" s="85"/>
      <c r="E173" s="85"/>
      <c r="F173" s="85"/>
      <c r="G173" s="86"/>
      <c r="H173" s="86"/>
      <c r="I173" s="86"/>
      <c r="J173" s="59"/>
      <c r="K173" s="66"/>
      <c r="L173" s="66"/>
      <c r="M173" s="66"/>
      <c r="N173" s="66"/>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row>
    <row r="174" spans="1:65" s="2" customFormat="1" x14ac:dyDescent="0.25">
      <c r="A174" s="66"/>
      <c r="B174" s="85"/>
      <c r="C174" s="85"/>
      <c r="D174" s="85"/>
      <c r="E174" s="85"/>
      <c r="F174" s="85"/>
      <c r="G174" s="86"/>
      <c r="H174" s="86"/>
      <c r="I174" s="86"/>
      <c r="J174" s="59"/>
      <c r="K174" s="66"/>
      <c r="L174" s="66"/>
      <c r="M174" s="66"/>
      <c r="N174" s="66"/>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row>
    <row r="175" spans="1:65" s="2" customFormat="1" x14ac:dyDescent="0.25">
      <c r="A175" s="66"/>
      <c r="B175" s="85"/>
      <c r="C175" s="85"/>
      <c r="D175" s="85"/>
      <c r="E175" s="85"/>
      <c r="F175" s="85"/>
      <c r="G175" s="86"/>
      <c r="H175" s="86"/>
      <c r="I175" s="86"/>
      <c r="J175" s="59"/>
      <c r="K175" s="66"/>
      <c r="L175" s="66"/>
      <c r="M175" s="66"/>
      <c r="N175" s="66"/>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row>
    <row r="176" spans="1:65" s="2" customFormat="1" x14ac:dyDescent="0.25">
      <c r="A176" s="66"/>
      <c r="B176" s="85"/>
      <c r="C176" s="85"/>
      <c r="D176" s="85"/>
      <c r="E176" s="85"/>
      <c r="F176" s="85"/>
      <c r="G176" s="86"/>
      <c r="H176" s="86"/>
      <c r="I176" s="86"/>
      <c r="J176" s="59"/>
      <c r="K176" s="66"/>
      <c r="L176" s="66"/>
      <c r="M176" s="66"/>
      <c r="N176" s="66"/>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row>
    <row r="177" spans="1:65" s="2" customFormat="1" x14ac:dyDescent="0.25">
      <c r="A177" s="66"/>
      <c r="B177" s="85"/>
      <c r="C177" s="85"/>
      <c r="D177" s="85"/>
      <c r="E177" s="85"/>
      <c r="F177" s="85"/>
      <c r="G177" s="86"/>
      <c r="H177" s="86"/>
      <c r="I177" s="86"/>
      <c r="J177" s="59"/>
      <c r="K177" s="66"/>
      <c r="L177" s="66"/>
      <c r="M177" s="66"/>
      <c r="N177" s="66"/>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row>
    <row r="178" spans="1:65" s="2" customFormat="1" x14ac:dyDescent="0.25">
      <c r="A178" s="66"/>
      <c r="B178" s="85"/>
      <c r="C178" s="85"/>
      <c r="D178" s="85"/>
      <c r="E178" s="85"/>
      <c r="F178" s="85"/>
      <c r="G178" s="86"/>
      <c r="H178" s="86"/>
      <c r="I178" s="86"/>
      <c r="J178" s="59"/>
      <c r="K178" s="66"/>
      <c r="L178" s="66"/>
      <c r="M178" s="66"/>
      <c r="N178" s="66"/>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row>
    <row r="179" spans="1:65" s="2" customFormat="1" x14ac:dyDescent="0.25">
      <c r="A179" s="66"/>
      <c r="B179" s="85"/>
      <c r="C179" s="85"/>
      <c r="D179" s="85"/>
      <c r="E179" s="85"/>
      <c r="F179" s="85"/>
      <c r="G179" s="86"/>
      <c r="H179" s="86"/>
      <c r="I179" s="86"/>
      <c r="J179" s="59"/>
      <c r="K179" s="66"/>
      <c r="L179" s="66"/>
      <c r="M179" s="66"/>
      <c r="N179" s="66"/>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row>
    <row r="180" spans="1:65" s="2" customFormat="1" x14ac:dyDescent="0.25">
      <c r="A180" s="66"/>
      <c r="B180" s="85"/>
      <c r="C180" s="85"/>
      <c r="D180" s="85"/>
      <c r="E180" s="85"/>
      <c r="F180" s="85"/>
      <c r="G180" s="86"/>
      <c r="H180" s="86"/>
      <c r="I180" s="86"/>
      <c r="J180" s="59"/>
      <c r="K180" s="66"/>
      <c r="L180" s="66"/>
      <c r="M180" s="66"/>
      <c r="N180" s="66"/>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row>
    <row r="181" spans="1:65" s="2" customFormat="1" x14ac:dyDescent="0.25">
      <c r="A181" s="66"/>
      <c r="B181" s="85"/>
      <c r="C181" s="85"/>
      <c r="D181" s="85"/>
      <c r="E181" s="85"/>
      <c r="F181" s="85"/>
      <c r="G181" s="86"/>
      <c r="H181" s="86"/>
      <c r="I181" s="86"/>
      <c r="J181" s="59"/>
      <c r="K181" s="66"/>
      <c r="L181" s="66"/>
      <c r="M181" s="66"/>
      <c r="N181" s="66"/>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row>
    <row r="182" spans="1:65" s="2" customFormat="1" x14ac:dyDescent="0.25">
      <c r="A182" s="66"/>
      <c r="B182" s="85"/>
      <c r="C182" s="85"/>
      <c r="D182" s="85"/>
      <c r="E182" s="85"/>
      <c r="F182" s="85"/>
      <c r="G182" s="86"/>
      <c r="H182" s="86"/>
      <c r="I182" s="86"/>
      <c r="J182" s="59"/>
      <c r="K182" s="66"/>
      <c r="L182" s="66"/>
      <c r="M182" s="66"/>
      <c r="N182" s="66"/>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row>
    <row r="183" spans="1:65" s="2" customFormat="1" x14ac:dyDescent="0.25">
      <c r="A183" s="66"/>
      <c r="B183" s="85"/>
      <c r="C183" s="85"/>
      <c r="D183" s="85"/>
      <c r="E183" s="85"/>
      <c r="F183" s="85"/>
      <c r="G183" s="86"/>
      <c r="H183" s="86"/>
      <c r="I183" s="86"/>
      <c r="J183" s="59"/>
      <c r="K183" s="66"/>
      <c r="L183" s="66"/>
      <c r="M183" s="66"/>
      <c r="N183" s="66"/>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row>
    <row r="184" spans="1:65" s="2" customFormat="1" x14ac:dyDescent="0.25">
      <c r="A184" s="66"/>
      <c r="B184" s="85"/>
      <c r="C184" s="85"/>
      <c r="D184" s="85"/>
      <c r="E184" s="85"/>
      <c r="F184" s="85"/>
      <c r="G184" s="86"/>
      <c r="H184" s="86"/>
      <c r="I184" s="86"/>
      <c r="J184" s="59"/>
      <c r="K184" s="66"/>
      <c r="L184" s="66"/>
      <c r="M184" s="66"/>
      <c r="N184" s="66"/>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row>
    <row r="185" spans="1:65" s="2" customFormat="1" x14ac:dyDescent="0.25">
      <c r="A185" s="66"/>
      <c r="B185" s="85"/>
      <c r="C185" s="85"/>
      <c r="D185" s="85"/>
      <c r="E185" s="85"/>
      <c r="F185" s="85"/>
      <c r="G185" s="86"/>
      <c r="H185" s="86"/>
      <c r="I185" s="86"/>
      <c r="J185" s="59"/>
      <c r="K185" s="66"/>
      <c r="L185" s="66"/>
      <c r="M185" s="66"/>
      <c r="N185" s="66"/>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row>
    <row r="186" spans="1:65" s="2" customFormat="1" x14ac:dyDescent="0.25">
      <c r="A186" s="66"/>
      <c r="B186" s="85"/>
      <c r="C186" s="85"/>
      <c r="D186" s="85"/>
      <c r="E186" s="85"/>
      <c r="F186" s="85"/>
      <c r="G186" s="86"/>
      <c r="H186" s="86"/>
      <c r="I186" s="86"/>
      <c r="J186" s="59"/>
      <c r="K186" s="66"/>
      <c r="L186" s="66"/>
      <c r="M186" s="66"/>
      <c r="N186" s="66"/>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row>
    <row r="187" spans="1:65" s="2" customFormat="1" x14ac:dyDescent="0.25">
      <c r="A187" s="66"/>
      <c r="B187" s="85"/>
      <c r="C187" s="85"/>
      <c r="D187" s="85"/>
      <c r="E187" s="85"/>
      <c r="F187" s="85"/>
      <c r="G187" s="86"/>
      <c r="H187" s="86"/>
      <c r="I187" s="86"/>
      <c r="J187" s="59"/>
      <c r="K187" s="66"/>
      <c r="L187" s="66"/>
      <c r="M187" s="66"/>
      <c r="N187" s="66"/>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row>
    <row r="188" spans="1:65" s="2" customFormat="1" x14ac:dyDescent="0.25">
      <c r="A188" s="66"/>
      <c r="B188" s="85"/>
      <c r="C188" s="85"/>
      <c r="D188" s="85"/>
      <c r="E188" s="85"/>
      <c r="F188" s="85"/>
      <c r="G188" s="86"/>
      <c r="H188" s="86"/>
      <c r="I188" s="86"/>
      <c r="J188" s="59"/>
      <c r="K188" s="66"/>
      <c r="L188" s="66"/>
      <c r="M188" s="66"/>
      <c r="N188" s="66"/>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row>
    <row r="189" spans="1:65" s="2" customFormat="1" x14ac:dyDescent="0.25">
      <c r="A189" s="66"/>
      <c r="B189" s="85"/>
      <c r="C189" s="85"/>
      <c r="D189" s="85"/>
      <c r="E189" s="85"/>
      <c r="F189" s="85"/>
      <c r="G189" s="86"/>
      <c r="H189" s="86"/>
      <c r="I189" s="86"/>
      <c r="J189" s="59"/>
      <c r="K189" s="66"/>
      <c r="L189" s="66"/>
      <c r="M189" s="66"/>
      <c r="N189" s="66"/>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row>
    <row r="190" spans="1:65" s="2" customFormat="1" x14ac:dyDescent="0.25">
      <c r="A190" s="66"/>
      <c r="B190" s="85"/>
      <c r="C190" s="85"/>
      <c r="D190" s="85"/>
      <c r="E190" s="85"/>
      <c r="F190" s="85"/>
      <c r="G190" s="86"/>
      <c r="H190" s="86"/>
      <c r="I190" s="86"/>
      <c r="J190" s="59"/>
      <c r="K190" s="66"/>
      <c r="L190" s="66"/>
      <c r="M190" s="66"/>
      <c r="N190" s="66"/>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row>
    <row r="191" spans="1:65" s="2" customFormat="1" x14ac:dyDescent="0.25">
      <c r="A191" s="66"/>
      <c r="B191" s="85"/>
      <c r="C191" s="85"/>
      <c r="D191" s="85"/>
      <c r="E191" s="85"/>
      <c r="F191" s="85"/>
      <c r="G191" s="86"/>
      <c r="H191" s="86"/>
      <c r="I191" s="86"/>
      <c r="J191" s="59"/>
      <c r="K191" s="66"/>
      <c r="L191" s="66"/>
      <c r="M191" s="66"/>
      <c r="N191" s="66"/>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row>
    <row r="192" spans="1:65" s="2" customFormat="1" x14ac:dyDescent="0.25">
      <c r="A192" s="66"/>
      <c r="B192" s="85"/>
      <c r="C192" s="85"/>
      <c r="D192" s="85"/>
      <c r="E192" s="85"/>
      <c r="F192" s="85"/>
      <c r="G192" s="86"/>
      <c r="H192" s="86"/>
      <c r="I192" s="86"/>
      <c r="J192" s="59"/>
      <c r="K192" s="66"/>
      <c r="L192" s="66"/>
      <c r="M192" s="66"/>
      <c r="N192" s="66"/>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row>
    <row r="193" spans="1:65" s="2" customFormat="1" x14ac:dyDescent="0.25">
      <c r="A193" s="66"/>
      <c r="B193" s="85"/>
      <c r="C193" s="85"/>
      <c r="D193" s="85"/>
      <c r="E193" s="85"/>
      <c r="F193" s="85"/>
      <c r="G193" s="86"/>
      <c r="H193" s="86"/>
      <c r="I193" s="86"/>
      <c r="J193" s="59"/>
      <c r="K193" s="66"/>
      <c r="L193" s="66"/>
      <c r="M193" s="66"/>
      <c r="N193" s="66"/>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row>
    <row r="194" spans="1:65" s="2" customFormat="1" x14ac:dyDescent="0.25">
      <c r="A194" s="66"/>
      <c r="B194" s="85"/>
      <c r="C194" s="85"/>
      <c r="D194" s="85"/>
      <c r="E194" s="85"/>
      <c r="F194" s="85"/>
      <c r="G194" s="86"/>
      <c r="H194" s="86"/>
      <c r="I194" s="86"/>
      <c r="J194" s="59"/>
      <c r="K194" s="66"/>
      <c r="L194" s="66"/>
      <c r="M194" s="66"/>
      <c r="N194" s="66"/>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row>
    <row r="195" spans="1:65" s="2" customFormat="1" x14ac:dyDescent="0.25">
      <c r="A195" s="66"/>
      <c r="B195" s="85"/>
      <c r="C195" s="85"/>
      <c r="D195" s="85"/>
      <c r="E195" s="85"/>
      <c r="F195" s="85"/>
      <c r="G195" s="86"/>
      <c r="H195" s="86"/>
      <c r="I195" s="86"/>
      <c r="J195" s="59"/>
      <c r="K195" s="66"/>
      <c r="L195" s="66"/>
      <c r="M195" s="66"/>
      <c r="N195" s="66"/>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row>
    <row r="196" spans="1:65" s="2" customFormat="1" x14ac:dyDescent="0.25">
      <c r="A196" s="66"/>
      <c r="B196" s="85"/>
      <c r="C196" s="85"/>
      <c r="D196" s="85"/>
      <c r="E196" s="85"/>
      <c r="F196" s="85"/>
      <c r="G196" s="86"/>
      <c r="H196" s="86"/>
      <c r="I196" s="86"/>
      <c r="J196" s="59"/>
      <c r="K196" s="66"/>
      <c r="L196" s="66"/>
      <c r="M196" s="66"/>
      <c r="N196" s="66"/>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row>
    <row r="197" spans="1:65" s="2" customFormat="1" x14ac:dyDescent="0.25">
      <c r="A197" s="66"/>
      <c r="B197" s="85"/>
      <c r="C197" s="85"/>
      <c r="D197" s="85"/>
      <c r="E197" s="85"/>
      <c r="F197" s="85"/>
      <c r="G197" s="86"/>
      <c r="H197" s="86"/>
      <c r="I197" s="86"/>
      <c r="J197" s="59"/>
      <c r="K197" s="66"/>
      <c r="L197" s="66"/>
      <c r="M197" s="66"/>
      <c r="N197" s="66"/>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row>
    <row r="198" spans="1:65" s="2" customFormat="1" x14ac:dyDescent="0.25">
      <c r="A198" s="66"/>
      <c r="B198" s="85"/>
      <c r="C198" s="85"/>
      <c r="D198" s="85"/>
      <c r="E198" s="85"/>
      <c r="F198" s="85"/>
      <c r="G198" s="86"/>
      <c r="H198" s="86"/>
      <c r="I198" s="86"/>
      <c r="J198" s="59"/>
      <c r="K198" s="66"/>
      <c r="L198" s="66"/>
      <c r="M198" s="66"/>
      <c r="N198" s="66"/>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row>
    <row r="199" spans="1:65" s="2" customFormat="1" x14ac:dyDescent="0.25">
      <c r="A199" s="66"/>
      <c r="B199" s="85"/>
      <c r="C199" s="85"/>
      <c r="D199" s="85"/>
      <c r="E199" s="85"/>
      <c r="F199" s="85"/>
      <c r="G199" s="86"/>
      <c r="H199" s="86"/>
      <c r="I199" s="86"/>
      <c r="J199" s="59"/>
      <c r="K199" s="66"/>
      <c r="L199" s="66"/>
      <c r="M199" s="66"/>
      <c r="N199" s="66"/>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row>
    <row r="200" spans="1:65" s="2" customFormat="1" x14ac:dyDescent="0.25">
      <c r="A200" s="66"/>
      <c r="B200" s="85"/>
      <c r="C200" s="85"/>
      <c r="D200" s="85"/>
      <c r="E200" s="85"/>
      <c r="F200" s="85"/>
      <c r="G200" s="86"/>
      <c r="H200" s="86"/>
      <c r="I200" s="86"/>
      <c r="J200" s="59"/>
      <c r="K200" s="66"/>
      <c r="L200" s="66"/>
      <c r="M200" s="66"/>
      <c r="N200" s="66"/>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row>
    <row r="201" spans="1:65" s="2" customFormat="1" x14ac:dyDescent="0.25">
      <c r="A201" s="66"/>
      <c r="B201" s="85"/>
      <c r="C201" s="85"/>
      <c r="D201" s="85"/>
      <c r="E201" s="85"/>
      <c r="F201" s="85"/>
      <c r="G201" s="86"/>
      <c r="H201" s="86"/>
      <c r="I201" s="86"/>
      <c r="J201" s="59"/>
      <c r="K201" s="66"/>
      <c r="L201" s="66"/>
      <c r="M201" s="66"/>
      <c r="N201" s="66"/>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row>
    <row r="202" spans="1:65" s="2" customFormat="1" x14ac:dyDescent="0.25">
      <c r="A202" s="66"/>
      <c r="B202" s="85"/>
      <c r="C202" s="85"/>
      <c r="D202" s="85"/>
      <c r="E202" s="85"/>
      <c r="F202" s="85"/>
      <c r="G202" s="86"/>
      <c r="H202" s="86"/>
      <c r="I202" s="86"/>
      <c r="J202" s="59"/>
      <c r="K202" s="66"/>
      <c r="L202" s="66"/>
      <c r="M202" s="66"/>
      <c r="N202" s="66"/>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row>
    <row r="203" spans="1:65" s="2" customFormat="1" x14ac:dyDescent="0.25">
      <c r="A203" s="66"/>
      <c r="B203" s="85"/>
      <c r="C203" s="85"/>
      <c r="D203" s="85"/>
      <c r="E203" s="85"/>
      <c r="F203" s="85"/>
      <c r="G203" s="86"/>
      <c r="H203" s="86"/>
      <c r="I203" s="86"/>
      <c r="J203" s="59"/>
      <c r="K203" s="66"/>
      <c r="L203" s="66"/>
      <c r="M203" s="66"/>
      <c r="N203" s="66"/>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row>
    <row r="204" spans="1:65" s="2" customFormat="1" x14ac:dyDescent="0.25">
      <c r="A204" s="66"/>
      <c r="B204" s="85"/>
      <c r="C204" s="85"/>
      <c r="D204" s="85"/>
      <c r="E204" s="85"/>
      <c r="F204" s="85"/>
      <c r="G204" s="86"/>
      <c r="H204" s="86"/>
      <c r="I204" s="86"/>
      <c r="J204" s="59"/>
      <c r="K204" s="66"/>
      <c r="L204" s="66"/>
      <c r="M204" s="66"/>
      <c r="N204" s="66"/>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row>
    <row r="205" spans="1:65" s="2" customFormat="1" x14ac:dyDescent="0.25">
      <c r="A205" s="66"/>
      <c r="B205" s="85"/>
      <c r="C205" s="85"/>
      <c r="D205" s="85"/>
      <c r="E205" s="85"/>
      <c r="F205" s="85"/>
      <c r="G205" s="86"/>
      <c r="H205" s="86"/>
      <c r="I205" s="86"/>
      <c r="J205" s="59"/>
      <c r="K205" s="66"/>
      <c r="L205" s="66"/>
      <c r="M205" s="66"/>
      <c r="N205" s="66"/>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row>
    <row r="206" spans="1:65" s="2" customFormat="1" x14ac:dyDescent="0.25">
      <c r="A206" s="66"/>
      <c r="B206" s="85"/>
      <c r="C206" s="85"/>
      <c r="D206" s="85"/>
      <c r="E206" s="85"/>
      <c r="F206" s="85"/>
      <c r="G206" s="86"/>
      <c r="H206" s="86"/>
      <c r="I206" s="86"/>
      <c r="J206" s="59"/>
      <c r="K206" s="66"/>
      <c r="L206" s="66"/>
      <c r="M206" s="66"/>
      <c r="N206" s="66"/>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row>
    <row r="207" spans="1:65" s="2" customFormat="1" x14ac:dyDescent="0.25">
      <c r="A207" s="66"/>
      <c r="B207" s="85"/>
      <c r="C207" s="85"/>
      <c r="D207" s="85"/>
      <c r="E207" s="85"/>
      <c r="F207" s="85"/>
      <c r="G207" s="86"/>
      <c r="H207" s="86"/>
      <c r="I207" s="86"/>
      <c r="J207" s="59"/>
      <c r="K207" s="66"/>
      <c r="L207" s="66"/>
      <c r="M207" s="66"/>
      <c r="N207" s="66"/>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row>
    <row r="208" spans="1:65" s="2" customFormat="1" x14ac:dyDescent="0.25">
      <c r="A208" s="66"/>
      <c r="B208" s="85"/>
      <c r="C208" s="85"/>
      <c r="D208" s="85"/>
      <c r="E208" s="85"/>
      <c r="F208" s="85"/>
      <c r="G208" s="86"/>
      <c r="H208" s="86"/>
      <c r="I208" s="86"/>
      <c r="J208" s="59"/>
      <c r="K208" s="66"/>
      <c r="L208" s="66"/>
      <c r="M208" s="66"/>
      <c r="N208" s="66"/>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row>
    <row r="209" spans="1:65" s="2" customFormat="1" x14ac:dyDescent="0.25">
      <c r="A209" s="66"/>
      <c r="B209" s="85"/>
      <c r="C209" s="85"/>
      <c r="D209" s="85"/>
      <c r="E209" s="85"/>
      <c r="F209" s="85"/>
      <c r="G209" s="86"/>
      <c r="H209" s="86"/>
      <c r="I209" s="86"/>
      <c r="J209" s="59"/>
      <c r="K209" s="66"/>
      <c r="L209" s="66"/>
      <c r="M209" s="66"/>
      <c r="N209" s="66"/>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row>
    <row r="210" spans="1:65" s="2" customFormat="1" x14ac:dyDescent="0.25">
      <c r="A210" s="66"/>
      <c r="B210" s="85"/>
      <c r="C210" s="85"/>
      <c r="D210" s="85"/>
      <c r="E210" s="85"/>
      <c r="F210" s="85"/>
      <c r="G210" s="86"/>
      <c r="H210" s="86"/>
      <c r="I210" s="86"/>
      <c r="J210" s="59"/>
      <c r="K210" s="66"/>
      <c r="L210" s="66"/>
      <c r="M210" s="66"/>
      <c r="N210" s="66"/>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row>
    <row r="211" spans="1:65" s="2" customFormat="1" x14ac:dyDescent="0.25">
      <c r="A211" s="66"/>
      <c r="B211" s="85"/>
      <c r="C211" s="85"/>
      <c r="D211" s="85"/>
      <c r="E211" s="85"/>
      <c r="F211" s="85"/>
      <c r="G211" s="86"/>
      <c r="H211" s="86"/>
      <c r="I211" s="86"/>
      <c r="J211" s="59"/>
      <c r="K211" s="66"/>
      <c r="L211" s="66"/>
      <c r="M211" s="66"/>
      <c r="N211" s="66"/>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row>
    <row r="212" spans="1:65" s="2" customFormat="1" x14ac:dyDescent="0.25">
      <c r="A212" s="66"/>
      <c r="B212" s="85"/>
      <c r="C212" s="85"/>
      <c r="D212" s="85"/>
      <c r="E212" s="85"/>
      <c r="F212" s="85"/>
      <c r="G212" s="86"/>
      <c r="H212" s="86"/>
      <c r="I212" s="86"/>
      <c r="J212" s="59"/>
      <c r="K212" s="66"/>
      <c r="L212" s="66"/>
      <c r="M212" s="66"/>
      <c r="N212" s="66"/>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row>
    <row r="213" spans="1:65" s="2" customFormat="1" x14ac:dyDescent="0.25">
      <c r="A213" s="66"/>
      <c r="B213" s="85"/>
      <c r="C213" s="85"/>
      <c r="D213" s="85"/>
      <c r="E213" s="85"/>
      <c r="F213" s="85"/>
      <c r="G213" s="86"/>
      <c r="H213" s="86"/>
      <c r="I213" s="86"/>
      <c r="J213" s="59"/>
      <c r="K213" s="66"/>
      <c r="L213" s="66"/>
      <c r="M213" s="66"/>
      <c r="N213" s="66"/>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row>
    <row r="214" spans="1:65" s="2" customFormat="1" x14ac:dyDescent="0.25">
      <c r="A214" s="66"/>
      <c r="B214" s="85"/>
      <c r="C214" s="85"/>
      <c r="D214" s="85"/>
      <c r="E214" s="85"/>
      <c r="F214" s="85"/>
      <c r="G214" s="86"/>
      <c r="H214" s="86"/>
      <c r="I214" s="86"/>
      <c r="J214" s="59"/>
      <c r="K214" s="66"/>
      <c r="L214" s="66"/>
      <c r="M214" s="66"/>
      <c r="N214" s="66"/>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row>
    <row r="215" spans="1:65" s="2" customFormat="1" x14ac:dyDescent="0.25">
      <c r="A215" s="66"/>
      <c r="B215" s="85"/>
      <c r="C215" s="85"/>
      <c r="D215" s="85"/>
      <c r="E215" s="85"/>
      <c r="F215" s="85"/>
      <c r="G215" s="86"/>
      <c r="H215" s="86"/>
      <c r="I215" s="86"/>
      <c r="J215" s="59"/>
      <c r="K215" s="66"/>
      <c r="L215" s="66"/>
      <c r="M215" s="66"/>
      <c r="N215" s="66"/>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row>
    <row r="216" spans="1:65" s="2" customFormat="1" x14ac:dyDescent="0.25">
      <c r="A216" s="66"/>
      <c r="B216" s="85"/>
      <c r="C216" s="85"/>
      <c r="D216" s="85"/>
      <c r="E216" s="85"/>
      <c r="F216" s="85"/>
      <c r="G216" s="86"/>
      <c r="H216" s="86"/>
      <c r="I216" s="86"/>
      <c r="J216" s="59"/>
      <c r="K216" s="66"/>
      <c r="L216" s="66"/>
      <c r="M216" s="66"/>
      <c r="N216" s="66"/>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row>
    <row r="217" spans="1:65" s="2" customFormat="1" x14ac:dyDescent="0.25">
      <c r="A217" s="66"/>
      <c r="B217" s="85"/>
      <c r="C217" s="85"/>
      <c r="D217" s="85"/>
      <c r="E217" s="85"/>
      <c r="F217" s="85"/>
      <c r="G217" s="86"/>
      <c r="H217" s="86"/>
      <c r="I217" s="86"/>
      <c r="J217" s="59"/>
      <c r="K217" s="66"/>
      <c r="L217" s="66"/>
      <c r="M217" s="66"/>
      <c r="N217" s="66"/>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row>
    <row r="218" spans="1:65" s="2" customFormat="1" x14ac:dyDescent="0.25">
      <c r="A218" s="66"/>
      <c r="B218" s="85"/>
      <c r="C218" s="85"/>
      <c r="D218" s="85"/>
      <c r="E218" s="85"/>
      <c r="F218" s="85"/>
      <c r="G218" s="86"/>
      <c r="H218" s="86"/>
      <c r="I218" s="86"/>
      <c r="J218" s="59"/>
      <c r="K218" s="66"/>
      <c r="L218" s="66"/>
      <c r="M218" s="66"/>
      <c r="N218" s="66"/>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row>
    <row r="219" spans="1:65" s="2" customFormat="1" x14ac:dyDescent="0.25">
      <c r="A219" s="66"/>
      <c r="B219" s="85"/>
      <c r="C219" s="85"/>
      <c r="D219" s="85"/>
      <c r="E219" s="85"/>
      <c r="F219" s="85"/>
      <c r="G219" s="86"/>
      <c r="H219" s="86"/>
      <c r="I219" s="86"/>
      <c r="J219" s="59"/>
      <c r="K219" s="66"/>
      <c r="L219" s="66"/>
      <c r="M219" s="66"/>
      <c r="N219" s="66"/>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row>
    <row r="220" spans="1:65" s="2" customFormat="1" x14ac:dyDescent="0.25">
      <c r="A220" s="66"/>
      <c r="B220" s="85"/>
      <c r="C220" s="85"/>
      <c r="D220" s="85"/>
      <c r="E220" s="85"/>
      <c r="F220" s="85"/>
      <c r="G220" s="86"/>
      <c r="H220" s="86"/>
      <c r="I220" s="86"/>
      <c r="J220" s="59"/>
      <c r="K220" s="66"/>
      <c r="L220" s="66"/>
      <c r="M220" s="66"/>
      <c r="N220" s="66"/>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row>
    <row r="221" spans="1:65" s="2" customFormat="1" x14ac:dyDescent="0.25">
      <c r="A221" s="66"/>
      <c r="B221" s="85"/>
      <c r="C221" s="85"/>
      <c r="D221" s="85"/>
      <c r="E221" s="85"/>
      <c r="F221" s="85"/>
      <c r="G221" s="86"/>
      <c r="H221" s="86"/>
      <c r="I221" s="86"/>
      <c r="J221" s="59"/>
      <c r="K221" s="66"/>
      <c r="L221" s="66"/>
      <c r="M221" s="66"/>
      <c r="N221" s="66"/>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row>
    <row r="222" spans="1:65" s="2" customFormat="1" x14ac:dyDescent="0.25">
      <c r="A222" s="66"/>
      <c r="B222" s="85"/>
      <c r="C222" s="85"/>
      <c r="D222" s="85"/>
      <c r="E222" s="85"/>
      <c r="F222" s="85"/>
      <c r="G222" s="86"/>
      <c r="H222" s="86"/>
      <c r="I222" s="86"/>
      <c r="J222" s="59"/>
      <c r="K222" s="66"/>
      <c r="L222" s="66"/>
      <c r="M222" s="66"/>
      <c r="N222" s="66"/>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row>
    <row r="223" spans="1:65" s="2" customFormat="1" x14ac:dyDescent="0.25">
      <c r="A223" s="66"/>
      <c r="B223" s="85"/>
      <c r="C223" s="85"/>
      <c r="D223" s="85"/>
      <c r="E223" s="85"/>
      <c r="F223" s="85"/>
      <c r="G223" s="86"/>
      <c r="H223" s="86"/>
      <c r="I223" s="86"/>
      <c r="J223" s="59"/>
      <c r="K223" s="66"/>
      <c r="L223" s="66"/>
      <c r="M223" s="66"/>
      <c r="N223" s="66"/>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row>
    <row r="224" spans="1:65" s="2" customFormat="1" x14ac:dyDescent="0.25">
      <c r="A224" s="66"/>
      <c r="B224" s="85"/>
      <c r="C224" s="85"/>
      <c r="D224" s="85"/>
      <c r="E224" s="85"/>
      <c r="F224" s="85"/>
      <c r="G224" s="86"/>
      <c r="H224" s="86"/>
      <c r="I224" s="86"/>
      <c r="J224" s="59"/>
      <c r="K224" s="66"/>
      <c r="L224" s="66"/>
      <c r="M224" s="66"/>
      <c r="N224" s="66"/>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row>
    <row r="225" spans="1:65" s="2" customFormat="1" x14ac:dyDescent="0.25">
      <c r="A225" s="66"/>
      <c r="B225" s="85"/>
      <c r="C225" s="85"/>
      <c r="D225" s="85"/>
      <c r="E225" s="85"/>
      <c r="F225" s="85"/>
      <c r="G225" s="86"/>
      <c r="H225" s="86"/>
      <c r="I225" s="86"/>
      <c r="J225" s="59"/>
      <c r="K225" s="66"/>
      <c r="L225" s="66"/>
      <c r="M225" s="66"/>
      <c r="N225" s="66"/>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row>
    <row r="226" spans="1:65" s="2" customFormat="1" x14ac:dyDescent="0.25">
      <c r="A226" s="66"/>
      <c r="B226" s="85"/>
      <c r="C226" s="85"/>
      <c r="D226" s="85"/>
      <c r="E226" s="85"/>
      <c r="F226" s="85"/>
      <c r="G226" s="86"/>
      <c r="H226" s="86"/>
      <c r="I226" s="86"/>
      <c r="J226" s="59"/>
      <c r="K226" s="66"/>
      <c r="L226" s="66"/>
      <c r="M226" s="66"/>
      <c r="N226" s="66"/>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row>
    <row r="227" spans="1:65" s="2" customFormat="1" x14ac:dyDescent="0.25">
      <c r="A227" s="66"/>
      <c r="B227" s="85"/>
      <c r="C227" s="85"/>
      <c r="D227" s="85"/>
      <c r="E227" s="85"/>
      <c r="F227" s="85"/>
      <c r="G227" s="86"/>
      <c r="H227" s="86"/>
      <c r="I227" s="86"/>
      <c r="J227" s="59"/>
      <c r="K227" s="66"/>
      <c r="L227" s="66"/>
      <c r="M227" s="66"/>
      <c r="N227" s="66"/>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row>
    <row r="228" spans="1:65" s="2" customFormat="1" x14ac:dyDescent="0.25">
      <c r="A228" s="66"/>
      <c r="B228" s="85"/>
      <c r="C228" s="85"/>
      <c r="D228" s="85"/>
      <c r="E228" s="85"/>
      <c r="F228" s="85"/>
      <c r="G228" s="86"/>
      <c r="H228" s="86"/>
      <c r="I228" s="86"/>
      <c r="J228" s="59"/>
      <c r="K228" s="66"/>
      <c r="L228" s="66"/>
      <c r="M228" s="66"/>
      <c r="N228" s="66"/>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row>
    <row r="229" spans="1:65" s="2" customFormat="1" x14ac:dyDescent="0.25">
      <c r="A229" s="66"/>
      <c r="B229" s="85"/>
      <c r="C229" s="85"/>
      <c r="D229" s="85"/>
      <c r="E229" s="85"/>
      <c r="F229" s="85"/>
      <c r="G229" s="86"/>
      <c r="H229" s="86"/>
      <c r="I229" s="86"/>
      <c r="J229" s="59"/>
      <c r="K229" s="66"/>
      <c r="L229" s="66"/>
      <c r="M229" s="66"/>
      <c r="N229" s="66"/>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row>
    <row r="230" spans="1:65" s="2" customFormat="1" x14ac:dyDescent="0.25">
      <c r="A230" s="66"/>
      <c r="B230" s="85"/>
      <c r="C230" s="85"/>
      <c r="D230" s="85"/>
      <c r="E230" s="85"/>
      <c r="F230" s="85"/>
      <c r="G230" s="86"/>
      <c r="H230" s="86"/>
      <c r="I230" s="86"/>
      <c r="J230" s="59"/>
      <c r="K230" s="66"/>
      <c r="L230" s="66"/>
      <c r="M230" s="66"/>
      <c r="N230" s="66"/>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row>
    <row r="231" spans="1:65" s="2" customFormat="1" x14ac:dyDescent="0.25">
      <c r="A231" s="66"/>
      <c r="B231" s="85"/>
      <c r="C231" s="85"/>
      <c r="D231" s="85"/>
      <c r="E231" s="85"/>
      <c r="F231" s="85"/>
      <c r="G231" s="86"/>
      <c r="H231" s="86"/>
      <c r="I231" s="86"/>
      <c r="J231" s="59"/>
      <c r="K231" s="66"/>
      <c r="L231" s="66"/>
      <c r="M231" s="66"/>
      <c r="N231" s="66"/>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row>
    <row r="232" spans="1:65" s="2" customFormat="1" x14ac:dyDescent="0.25">
      <c r="A232" s="66"/>
      <c r="B232" s="85"/>
      <c r="C232" s="85"/>
      <c r="D232" s="85"/>
      <c r="E232" s="85"/>
      <c r="F232" s="85"/>
      <c r="G232" s="86"/>
      <c r="H232" s="86"/>
      <c r="I232" s="86"/>
      <c r="J232" s="59"/>
      <c r="K232" s="66"/>
      <c r="L232" s="66"/>
      <c r="M232" s="66"/>
      <c r="N232" s="66"/>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row>
    <row r="233" spans="1:65" s="2" customFormat="1" x14ac:dyDescent="0.25">
      <c r="A233" s="66"/>
      <c r="B233" s="85"/>
      <c r="C233" s="85"/>
      <c r="D233" s="85"/>
      <c r="E233" s="85"/>
      <c r="F233" s="85"/>
      <c r="G233" s="86"/>
      <c r="H233" s="86"/>
      <c r="I233" s="86"/>
      <c r="J233" s="59"/>
      <c r="K233" s="66"/>
      <c r="L233" s="66"/>
      <c r="M233" s="66"/>
      <c r="N233" s="66"/>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row>
    <row r="234" spans="1:65" s="2" customFormat="1" x14ac:dyDescent="0.25">
      <c r="A234" s="66"/>
      <c r="B234" s="85"/>
      <c r="C234" s="85"/>
      <c r="D234" s="85"/>
      <c r="E234" s="85"/>
      <c r="F234" s="85"/>
      <c r="G234" s="86"/>
      <c r="H234" s="86"/>
      <c r="I234" s="86"/>
      <c r="J234" s="59"/>
      <c r="K234" s="66"/>
      <c r="L234" s="66"/>
      <c r="M234" s="66"/>
      <c r="N234" s="66"/>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row>
    <row r="235" spans="1:65" s="2" customFormat="1" x14ac:dyDescent="0.25">
      <c r="A235" s="66"/>
      <c r="B235" s="85"/>
      <c r="C235" s="85"/>
      <c r="D235" s="85"/>
      <c r="E235" s="85"/>
      <c r="F235" s="85"/>
      <c r="G235" s="86"/>
      <c r="H235" s="86"/>
      <c r="I235" s="86"/>
      <c r="J235" s="59"/>
      <c r="K235" s="66"/>
      <c r="L235" s="66"/>
      <c r="M235" s="66"/>
      <c r="N235" s="66"/>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row>
    <row r="236" spans="1:65" s="2" customFormat="1" x14ac:dyDescent="0.25">
      <c r="A236" s="66"/>
      <c r="B236" s="85"/>
      <c r="C236" s="85"/>
      <c r="D236" s="85"/>
      <c r="E236" s="85"/>
      <c r="F236" s="85"/>
      <c r="G236" s="86"/>
      <c r="H236" s="86"/>
      <c r="I236" s="86"/>
      <c r="J236" s="59"/>
      <c r="K236" s="66"/>
      <c r="L236" s="66"/>
      <c r="M236" s="66"/>
      <c r="N236" s="66"/>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row>
    <row r="237" spans="1:65" s="2" customFormat="1" x14ac:dyDescent="0.25">
      <c r="A237" s="66"/>
      <c r="B237" s="85"/>
      <c r="C237" s="85"/>
      <c r="D237" s="85"/>
      <c r="E237" s="85"/>
      <c r="F237" s="85"/>
      <c r="G237" s="86"/>
      <c r="H237" s="86"/>
      <c r="I237" s="86"/>
      <c r="J237" s="59"/>
      <c r="K237" s="66"/>
      <c r="L237" s="66"/>
      <c r="M237" s="66"/>
      <c r="N237" s="66"/>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row>
    <row r="238" spans="1:65" s="2" customFormat="1" x14ac:dyDescent="0.25">
      <c r="A238" s="66"/>
      <c r="B238" s="85"/>
      <c r="C238" s="85"/>
      <c r="D238" s="85"/>
      <c r="E238" s="85"/>
      <c r="F238" s="85"/>
      <c r="G238" s="86"/>
      <c r="H238" s="86"/>
      <c r="I238" s="86"/>
      <c r="J238" s="59"/>
      <c r="K238" s="66"/>
      <c r="L238" s="66"/>
      <c r="M238" s="66"/>
      <c r="N238" s="66"/>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row>
    <row r="239" spans="1:65" s="2" customFormat="1" x14ac:dyDescent="0.25">
      <c r="A239" s="66"/>
      <c r="B239" s="85"/>
      <c r="C239" s="85"/>
      <c r="D239" s="85"/>
      <c r="E239" s="85"/>
      <c r="F239" s="85"/>
      <c r="G239" s="86"/>
      <c r="H239" s="86"/>
      <c r="I239" s="86"/>
      <c r="J239" s="59"/>
      <c r="K239" s="66"/>
      <c r="L239" s="66"/>
      <c r="M239" s="66"/>
      <c r="N239" s="66"/>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row>
    <row r="240" spans="1:65" s="2" customFormat="1" x14ac:dyDescent="0.25">
      <c r="A240" s="66"/>
      <c r="B240" s="85"/>
      <c r="C240" s="85"/>
      <c r="D240" s="85"/>
      <c r="E240" s="85"/>
      <c r="F240" s="85"/>
      <c r="G240" s="86"/>
      <c r="H240" s="86"/>
      <c r="I240" s="86"/>
      <c r="J240" s="59"/>
      <c r="K240" s="66"/>
      <c r="L240" s="66"/>
      <c r="M240" s="66"/>
      <c r="N240" s="66"/>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row>
    <row r="241" spans="1:65" s="2" customFormat="1" x14ac:dyDescent="0.25">
      <c r="A241" s="66"/>
      <c r="B241" s="85"/>
      <c r="C241" s="85"/>
      <c r="D241" s="85"/>
      <c r="E241" s="85"/>
      <c r="F241" s="85"/>
      <c r="G241" s="86"/>
      <c r="H241" s="86"/>
      <c r="I241" s="86"/>
      <c r="J241" s="59"/>
      <c r="K241" s="66"/>
      <c r="L241" s="66"/>
      <c r="M241" s="66"/>
      <c r="N241" s="66"/>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row>
    <row r="242" spans="1:65" s="2" customFormat="1" x14ac:dyDescent="0.25">
      <c r="A242" s="66"/>
      <c r="B242" s="85"/>
      <c r="C242" s="85"/>
      <c r="D242" s="85"/>
      <c r="E242" s="85"/>
      <c r="F242" s="85"/>
      <c r="G242" s="86"/>
      <c r="H242" s="86"/>
      <c r="I242" s="86"/>
      <c r="J242" s="59"/>
      <c r="K242" s="66"/>
      <c r="L242" s="66"/>
      <c r="M242" s="66"/>
      <c r="N242" s="66"/>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row>
    <row r="243" spans="1:65" s="2" customFormat="1" x14ac:dyDescent="0.25">
      <c r="A243" s="66"/>
      <c r="B243" s="85"/>
      <c r="C243" s="85"/>
      <c r="D243" s="85"/>
      <c r="E243" s="85"/>
      <c r="F243" s="85"/>
      <c r="G243" s="86"/>
      <c r="H243" s="86"/>
      <c r="I243" s="86"/>
      <c r="J243" s="59"/>
      <c r="K243" s="66"/>
      <c r="L243" s="66"/>
      <c r="M243" s="66"/>
      <c r="N243" s="66"/>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row>
    <row r="244" spans="1:65" s="2" customFormat="1" x14ac:dyDescent="0.25">
      <c r="A244" s="66"/>
      <c r="B244" s="85"/>
      <c r="C244" s="85"/>
      <c r="D244" s="85"/>
      <c r="E244" s="85"/>
      <c r="F244" s="85"/>
      <c r="G244" s="86"/>
      <c r="H244" s="86"/>
      <c r="I244" s="86"/>
      <c r="J244" s="59"/>
      <c r="K244" s="66"/>
      <c r="L244" s="66"/>
      <c r="M244" s="66"/>
      <c r="N244" s="66"/>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row>
    <row r="245" spans="1:65" s="2" customFormat="1" x14ac:dyDescent="0.25">
      <c r="A245" s="66"/>
      <c r="B245" s="85"/>
      <c r="C245" s="85"/>
      <c r="D245" s="85"/>
      <c r="E245" s="85"/>
      <c r="F245" s="85"/>
      <c r="G245" s="86"/>
      <c r="H245" s="86"/>
      <c r="I245" s="86"/>
      <c r="J245" s="59"/>
      <c r="K245" s="66"/>
      <c r="L245" s="66"/>
      <c r="M245" s="66"/>
      <c r="N245" s="66"/>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row>
    <row r="246" spans="1:65" s="2" customFormat="1" x14ac:dyDescent="0.25">
      <c r="A246" s="66"/>
      <c r="B246" s="85"/>
      <c r="C246" s="85"/>
      <c r="D246" s="85"/>
      <c r="E246" s="85"/>
      <c r="F246" s="85"/>
      <c r="G246" s="86"/>
      <c r="H246" s="86"/>
      <c r="I246" s="86"/>
      <c r="J246" s="59"/>
      <c r="K246" s="66"/>
      <c r="L246" s="66"/>
      <c r="M246" s="66"/>
      <c r="N246" s="66"/>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row>
    <row r="247" spans="1:65" s="2" customFormat="1" x14ac:dyDescent="0.25">
      <c r="A247" s="66"/>
      <c r="B247" s="85"/>
      <c r="C247" s="85"/>
      <c r="D247" s="85"/>
      <c r="E247" s="85"/>
      <c r="F247" s="85"/>
      <c r="G247" s="86"/>
      <c r="H247" s="86"/>
      <c r="I247" s="86"/>
      <c r="J247" s="59"/>
      <c r="K247" s="66"/>
      <c r="L247" s="66"/>
      <c r="M247" s="66"/>
      <c r="N247" s="66"/>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row>
    <row r="248" spans="1:65" s="2" customFormat="1" x14ac:dyDescent="0.25">
      <c r="A248" s="66"/>
      <c r="B248" s="85"/>
      <c r="C248" s="85"/>
      <c r="D248" s="85"/>
      <c r="E248" s="85"/>
      <c r="F248" s="85"/>
      <c r="G248" s="86"/>
      <c r="H248" s="86"/>
      <c r="I248" s="86"/>
      <c r="J248" s="59"/>
      <c r="K248" s="66"/>
      <c r="L248" s="66"/>
      <c r="M248" s="66"/>
      <c r="N248" s="66"/>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row>
    <row r="249" spans="1:65" s="2" customFormat="1" x14ac:dyDescent="0.25">
      <c r="A249" s="66"/>
      <c r="B249" s="85"/>
      <c r="C249" s="85"/>
      <c r="D249" s="85"/>
      <c r="E249" s="85"/>
      <c r="F249" s="85"/>
      <c r="G249" s="86"/>
      <c r="H249" s="86"/>
      <c r="I249" s="86"/>
      <c r="J249" s="59"/>
      <c r="K249" s="66"/>
      <c r="L249" s="66"/>
      <c r="M249" s="66"/>
      <c r="N249" s="66"/>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row>
    <row r="250" spans="1:65" s="2" customFormat="1" x14ac:dyDescent="0.25">
      <c r="A250" s="66"/>
      <c r="B250" s="85"/>
      <c r="C250" s="85"/>
      <c r="D250" s="85"/>
      <c r="E250" s="85"/>
      <c r="F250" s="85"/>
      <c r="G250" s="86"/>
      <c r="H250" s="86"/>
      <c r="I250" s="86"/>
      <c r="J250" s="59"/>
      <c r="K250" s="66"/>
      <c r="L250" s="66"/>
      <c r="M250" s="66"/>
      <c r="N250" s="66"/>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row>
    <row r="251" spans="1:65" s="2" customFormat="1" x14ac:dyDescent="0.25">
      <c r="A251" s="66"/>
      <c r="B251" s="85"/>
      <c r="C251" s="85"/>
      <c r="D251" s="85"/>
      <c r="E251" s="85"/>
      <c r="F251" s="85"/>
      <c r="G251" s="86"/>
      <c r="H251" s="86"/>
      <c r="I251" s="86"/>
      <c r="J251" s="59"/>
      <c r="K251" s="66"/>
      <c r="L251" s="66"/>
      <c r="M251" s="66"/>
      <c r="N251" s="66"/>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row>
    <row r="252" spans="1:65" s="2" customFormat="1" x14ac:dyDescent="0.25">
      <c r="A252" s="66"/>
      <c r="B252" s="85"/>
      <c r="C252" s="85"/>
      <c r="D252" s="85"/>
      <c r="E252" s="85"/>
      <c r="F252" s="85"/>
      <c r="G252" s="86"/>
      <c r="H252" s="86"/>
      <c r="I252" s="86"/>
      <c r="J252" s="59"/>
      <c r="K252" s="66"/>
      <c r="L252" s="66"/>
      <c r="M252" s="66"/>
      <c r="N252" s="66"/>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row>
    <row r="253" spans="1:65" s="2" customFormat="1" x14ac:dyDescent="0.25">
      <c r="A253" s="66"/>
      <c r="B253" s="85"/>
      <c r="C253" s="85"/>
      <c r="D253" s="85"/>
      <c r="E253" s="85"/>
      <c r="F253" s="85"/>
      <c r="G253" s="86"/>
      <c r="H253" s="86"/>
      <c r="I253" s="86"/>
      <c r="J253" s="59"/>
      <c r="K253" s="66"/>
      <c r="L253" s="66"/>
      <c r="M253" s="66"/>
      <c r="N253" s="66"/>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row>
    <row r="254" spans="1:65" s="2" customFormat="1" x14ac:dyDescent="0.25">
      <c r="A254" s="66"/>
      <c r="B254" s="85"/>
      <c r="C254" s="85"/>
      <c r="D254" s="85"/>
      <c r="E254" s="85"/>
      <c r="F254" s="85"/>
      <c r="G254" s="86"/>
      <c r="H254" s="86"/>
      <c r="I254" s="86"/>
      <c r="J254" s="59"/>
      <c r="K254" s="66"/>
      <c r="L254" s="66"/>
      <c r="M254" s="66"/>
      <c r="N254" s="66"/>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row>
    <row r="255" spans="1:65" s="2" customFormat="1" x14ac:dyDescent="0.25">
      <c r="A255" s="66"/>
      <c r="B255" s="85"/>
      <c r="C255" s="85"/>
      <c r="D255" s="85"/>
      <c r="E255" s="85"/>
      <c r="F255" s="85"/>
      <c r="G255" s="86"/>
      <c r="H255" s="86"/>
      <c r="I255" s="86"/>
      <c r="J255" s="59"/>
      <c r="K255" s="66"/>
      <c r="L255" s="66"/>
      <c r="M255" s="66"/>
      <c r="N255" s="66"/>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row>
    <row r="256" spans="1:65" s="2" customFormat="1" x14ac:dyDescent="0.25">
      <c r="A256" s="66"/>
      <c r="B256" s="85"/>
      <c r="C256" s="85"/>
      <c r="D256" s="85"/>
      <c r="E256" s="85"/>
      <c r="F256" s="85"/>
      <c r="G256" s="86"/>
      <c r="H256" s="86"/>
      <c r="I256" s="86"/>
      <c r="J256" s="59"/>
      <c r="K256" s="66"/>
      <c r="L256" s="66"/>
      <c r="M256" s="66"/>
      <c r="N256" s="66"/>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row>
    <row r="257" spans="1:65" s="2" customFormat="1" x14ac:dyDescent="0.25">
      <c r="A257" s="66"/>
      <c r="B257" s="85"/>
      <c r="C257" s="85"/>
      <c r="D257" s="85"/>
      <c r="E257" s="85"/>
      <c r="F257" s="85"/>
      <c r="G257" s="86"/>
      <c r="H257" s="86"/>
      <c r="I257" s="86"/>
      <c r="J257" s="59"/>
      <c r="K257" s="66"/>
      <c r="L257" s="66"/>
      <c r="M257" s="66"/>
      <c r="N257" s="66"/>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row>
    <row r="258" spans="1:65" s="2" customFormat="1" x14ac:dyDescent="0.25">
      <c r="A258" s="66"/>
      <c r="B258" s="85"/>
      <c r="C258" s="85"/>
      <c r="D258" s="85"/>
      <c r="E258" s="85"/>
      <c r="F258" s="85"/>
      <c r="G258" s="86"/>
      <c r="H258" s="86"/>
      <c r="I258" s="86"/>
      <c r="J258" s="59"/>
      <c r="K258" s="66"/>
      <c r="L258" s="66"/>
      <c r="M258" s="66"/>
      <c r="N258" s="66"/>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row>
    <row r="259" spans="1:65" s="2" customFormat="1" x14ac:dyDescent="0.25">
      <c r="A259" s="66"/>
      <c r="B259" s="85"/>
      <c r="C259" s="85"/>
      <c r="D259" s="85"/>
      <c r="E259" s="85"/>
      <c r="F259" s="85"/>
      <c r="G259" s="86"/>
      <c r="H259" s="86"/>
      <c r="I259" s="86"/>
      <c r="J259" s="59"/>
      <c r="K259" s="66"/>
      <c r="L259" s="66"/>
      <c r="M259" s="66"/>
      <c r="N259" s="66"/>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row>
    <row r="260" spans="1:65" s="2" customFormat="1" x14ac:dyDescent="0.25">
      <c r="A260" s="66"/>
      <c r="B260" s="85"/>
      <c r="C260" s="85"/>
      <c r="D260" s="85"/>
      <c r="E260" s="85"/>
      <c r="F260" s="85"/>
      <c r="G260" s="86"/>
      <c r="H260" s="86"/>
      <c r="I260" s="86"/>
      <c r="J260" s="59"/>
      <c r="K260" s="66"/>
      <c r="L260" s="66"/>
      <c r="M260" s="66"/>
      <c r="N260" s="66"/>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row>
    <row r="261" spans="1:65" s="2" customFormat="1" x14ac:dyDescent="0.25">
      <c r="A261" s="66"/>
      <c r="B261" s="85"/>
      <c r="C261" s="85"/>
      <c r="D261" s="85"/>
      <c r="E261" s="85"/>
      <c r="F261" s="85"/>
      <c r="G261" s="86"/>
      <c r="H261" s="86"/>
      <c r="I261" s="86"/>
      <c r="J261" s="59"/>
      <c r="K261" s="66"/>
      <c r="L261" s="66"/>
      <c r="M261" s="66"/>
      <c r="N261" s="66"/>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row>
    <row r="262" spans="1:65" s="2" customFormat="1" x14ac:dyDescent="0.25">
      <c r="A262" s="66"/>
      <c r="B262" s="85"/>
      <c r="C262" s="85"/>
      <c r="D262" s="85"/>
      <c r="E262" s="85"/>
      <c r="F262" s="85"/>
      <c r="G262" s="86"/>
      <c r="H262" s="86"/>
      <c r="I262" s="86"/>
      <c r="J262" s="59"/>
      <c r="K262" s="66"/>
      <c r="L262" s="66"/>
      <c r="M262" s="66"/>
      <c r="N262" s="66"/>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row>
    <row r="263" spans="1:65" s="2" customFormat="1" x14ac:dyDescent="0.25">
      <c r="A263" s="66"/>
      <c r="B263" s="85"/>
      <c r="C263" s="85"/>
      <c r="D263" s="85"/>
      <c r="E263" s="85"/>
      <c r="F263" s="85"/>
      <c r="G263" s="86"/>
      <c r="H263" s="86"/>
      <c r="I263" s="86"/>
      <c r="J263" s="59"/>
      <c r="K263" s="66"/>
      <c r="L263" s="66"/>
      <c r="M263" s="66"/>
      <c r="N263" s="66"/>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row>
    <row r="264" spans="1:65" s="2" customFormat="1" x14ac:dyDescent="0.25">
      <c r="A264" s="66"/>
      <c r="B264" s="85"/>
      <c r="C264" s="85"/>
      <c r="D264" s="85"/>
      <c r="E264" s="85"/>
      <c r="F264" s="85"/>
      <c r="G264" s="86"/>
      <c r="H264" s="86"/>
      <c r="I264" s="86"/>
      <c r="J264" s="59"/>
      <c r="K264" s="66"/>
      <c r="L264" s="66"/>
      <c r="M264" s="66"/>
      <c r="N264" s="66"/>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row>
    <row r="265" spans="1:65" s="2" customFormat="1" x14ac:dyDescent="0.25">
      <c r="A265" s="66"/>
      <c r="B265" s="85"/>
      <c r="C265" s="85"/>
      <c r="D265" s="85"/>
      <c r="E265" s="85"/>
      <c r="F265" s="85"/>
      <c r="G265" s="86"/>
      <c r="H265" s="86"/>
      <c r="I265" s="86"/>
      <c r="J265" s="59"/>
      <c r="K265" s="66"/>
      <c r="L265" s="66"/>
      <c r="M265" s="66"/>
      <c r="N265" s="66"/>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row>
    <row r="266" spans="1:65" s="2" customFormat="1" x14ac:dyDescent="0.25">
      <c r="A266" s="66"/>
      <c r="B266" s="85"/>
      <c r="C266" s="85"/>
      <c r="D266" s="85"/>
      <c r="E266" s="85"/>
      <c r="F266" s="85"/>
      <c r="G266" s="86"/>
      <c r="H266" s="86"/>
      <c r="I266" s="86"/>
      <c r="J266" s="59"/>
      <c r="K266" s="66"/>
      <c r="L266" s="66"/>
      <c r="M266" s="66"/>
      <c r="N266" s="66"/>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row>
    <row r="267" spans="1:65" s="2" customFormat="1" x14ac:dyDescent="0.25">
      <c r="A267" s="66"/>
      <c r="B267" s="85"/>
      <c r="C267" s="85"/>
      <c r="D267" s="85"/>
      <c r="E267" s="85"/>
      <c r="F267" s="85"/>
      <c r="G267" s="86"/>
      <c r="H267" s="86"/>
      <c r="I267" s="86"/>
      <c r="J267" s="59"/>
      <c r="K267" s="66"/>
      <c r="L267" s="66"/>
      <c r="M267" s="66"/>
      <c r="N267" s="66"/>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row>
    <row r="268" spans="1:65" s="2" customFormat="1" x14ac:dyDescent="0.25">
      <c r="A268" s="66"/>
      <c r="B268" s="85"/>
      <c r="C268" s="85"/>
      <c r="D268" s="85"/>
      <c r="E268" s="85"/>
      <c r="F268" s="85"/>
      <c r="G268" s="86"/>
      <c r="H268" s="86"/>
      <c r="I268" s="86"/>
      <c r="J268" s="59"/>
      <c r="K268" s="66"/>
      <c r="L268" s="66"/>
      <c r="M268" s="66"/>
      <c r="N268" s="66"/>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row>
    <row r="269" spans="1:65" s="2" customFormat="1" x14ac:dyDescent="0.25">
      <c r="A269" s="66"/>
      <c r="B269" s="85"/>
      <c r="C269" s="85"/>
      <c r="D269" s="85"/>
      <c r="E269" s="85"/>
      <c r="F269" s="85"/>
      <c r="G269" s="86"/>
      <c r="H269" s="86"/>
      <c r="I269" s="86"/>
      <c r="J269" s="59"/>
      <c r="K269" s="66"/>
      <c r="L269" s="66"/>
      <c r="M269" s="66"/>
      <c r="N269" s="66"/>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row>
    <row r="270" spans="1:65" s="2" customFormat="1" x14ac:dyDescent="0.25">
      <c r="A270" s="66"/>
      <c r="B270" s="85"/>
      <c r="C270" s="85"/>
      <c r="D270" s="85"/>
      <c r="E270" s="85"/>
      <c r="F270" s="85"/>
      <c r="G270" s="86"/>
      <c r="H270" s="86"/>
      <c r="I270" s="86"/>
      <c r="J270" s="59"/>
      <c r="K270" s="66"/>
      <c r="L270" s="66"/>
      <c r="M270" s="66"/>
      <c r="N270" s="66"/>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row>
    <row r="271" spans="1:65" s="2" customFormat="1" x14ac:dyDescent="0.25">
      <c r="A271" s="66"/>
      <c r="B271" s="85"/>
      <c r="C271" s="85"/>
      <c r="D271" s="85"/>
      <c r="E271" s="85"/>
      <c r="F271" s="85"/>
      <c r="G271" s="86"/>
      <c r="H271" s="86"/>
      <c r="I271" s="86"/>
      <c r="J271" s="59"/>
      <c r="K271" s="66"/>
      <c r="L271" s="66"/>
      <c r="M271" s="66"/>
      <c r="N271" s="66"/>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row>
    <row r="272" spans="1:65" s="2" customFormat="1" x14ac:dyDescent="0.25">
      <c r="A272" s="66"/>
      <c r="B272" s="85"/>
      <c r="C272" s="85"/>
      <c r="D272" s="85"/>
      <c r="E272" s="85"/>
      <c r="F272" s="85"/>
      <c r="G272" s="86"/>
      <c r="H272" s="86"/>
      <c r="I272" s="86"/>
      <c r="J272" s="59"/>
      <c r="K272" s="66"/>
      <c r="L272" s="66"/>
      <c r="M272" s="66"/>
      <c r="N272" s="66"/>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row>
    <row r="273" spans="1:65" s="2" customFormat="1" x14ac:dyDescent="0.25">
      <c r="A273" s="66"/>
      <c r="B273" s="85"/>
      <c r="C273" s="85"/>
      <c r="D273" s="85"/>
      <c r="E273" s="85"/>
      <c r="F273" s="85"/>
      <c r="G273" s="86"/>
      <c r="H273" s="86"/>
      <c r="I273" s="86"/>
      <c r="J273" s="59"/>
      <c r="K273" s="66"/>
      <c r="L273" s="66"/>
      <c r="M273" s="66"/>
      <c r="N273" s="66"/>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row>
    <row r="274" spans="1:65" s="2" customFormat="1" x14ac:dyDescent="0.25">
      <c r="A274" s="66"/>
      <c r="B274" s="85"/>
      <c r="C274" s="85"/>
      <c r="D274" s="85"/>
      <c r="E274" s="85"/>
      <c r="F274" s="85"/>
      <c r="G274" s="86"/>
      <c r="H274" s="86"/>
      <c r="I274" s="86"/>
      <c r="J274" s="59"/>
      <c r="K274" s="66"/>
      <c r="L274" s="66"/>
      <c r="M274" s="66"/>
      <c r="N274" s="66"/>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row>
    <row r="275" spans="1:65" s="2" customFormat="1" x14ac:dyDescent="0.25">
      <c r="A275" s="66"/>
      <c r="B275" s="85"/>
      <c r="C275" s="85"/>
      <c r="D275" s="85"/>
      <c r="E275" s="85"/>
      <c r="F275" s="85"/>
      <c r="G275" s="86"/>
      <c r="H275" s="86"/>
      <c r="I275" s="86"/>
      <c r="J275" s="59"/>
      <c r="K275" s="66"/>
      <c r="L275" s="66"/>
      <c r="M275" s="66"/>
      <c r="N275" s="66"/>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row>
    <row r="276" spans="1:65" s="2" customFormat="1" x14ac:dyDescent="0.25">
      <c r="A276" s="66"/>
      <c r="B276" s="85"/>
      <c r="C276" s="85"/>
      <c r="D276" s="85"/>
      <c r="E276" s="85"/>
      <c r="F276" s="85"/>
      <c r="G276" s="86"/>
      <c r="H276" s="86"/>
      <c r="I276" s="86"/>
      <c r="J276" s="59"/>
      <c r="K276" s="66"/>
      <c r="L276" s="66"/>
      <c r="M276" s="66"/>
      <c r="N276" s="66"/>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row>
    <row r="277" spans="1:65" s="2" customFormat="1" x14ac:dyDescent="0.25">
      <c r="A277" s="66"/>
      <c r="B277" s="85"/>
      <c r="C277" s="85"/>
      <c r="D277" s="85"/>
      <c r="E277" s="85"/>
      <c r="F277" s="85"/>
      <c r="G277" s="86"/>
      <c r="H277" s="86"/>
      <c r="I277" s="86"/>
      <c r="J277" s="59"/>
      <c r="K277" s="66"/>
      <c r="L277" s="66"/>
      <c r="M277" s="66"/>
      <c r="N277" s="66"/>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row>
    <row r="278" spans="1:65" s="2" customFormat="1" x14ac:dyDescent="0.25">
      <c r="A278" s="66"/>
      <c r="B278" s="85"/>
      <c r="C278" s="85"/>
      <c r="D278" s="85"/>
      <c r="E278" s="85"/>
      <c r="F278" s="85"/>
      <c r="G278" s="86"/>
      <c r="H278" s="86"/>
      <c r="I278" s="86"/>
      <c r="J278" s="59"/>
      <c r="K278" s="66"/>
      <c r="L278" s="66"/>
      <c r="M278" s="66"/>
      <c r="N278" s="66"/>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row>
    <row r="279" spans="1:65" s="2" customFormat="1" x14ac:dyDescent="0.25">
      <c r="A279" s="66"/>
      <c r="B279" s="85"/>
      <c r="C279" s="85"/>
      <c r="D279" s="85"/>
      <c r="E279" s="85"/>
      <c r="F279" s="85"/>
      <c r="G279" s="86"/>
      <c r="H279" s="86"/>
      <c r="I279" s="86"/>
      <c r="J279" s="59"/>
      <c r="K279" s="66"/>
      <c r="L279" s="66"/>
      <c r="M279" s="66"/>
      <c r="N279" s="66"/>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row>
    <row r="280" spans="1:65" s="2" customFormat="1" x14ac:dyDescent="0.25">
      <c r="A280" s="66"/>
      <c r="B280" s="85"/>
      <c r="C280" s="85"/>
      <c r="D280" s="85"/>
      <c r="E280" s="85"/>
      <c r="F280" s="85"/>
      <c r="G280" s="86"/>
      <c r="H280" s="86"/>
      <c r="I280" s="86"/>
      <c r="J280" s="59"/>
      <c r="K280" s="66"/>
      <c r="L280" s="66"/>
      <c r="M280" s="66"/>
      <c r="N280" s="66"/>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row>
    <row r="281" spans="1:65" s="2" customFormat="1" x14ac:dyDescent="0.25">
      <c r="A281" s="66"/>
      <c r="B281" s="85"/>
      <c r="C281" s="85"/>
      <c r="D281" s="85"/>
      <c r="E281" s="85"/>
      <c r="F281" s="85"/>
      <c r="G281" s="86"/>
      <c r="H281" s="86"/>
      <c r="I281" s="86"/>
      <c r="J281" s="59"/>
      <c r="K281" s="66"/>
      <c r="L281" s="66"/>
      <c r="M281" s="66"/>
      <c r="N281" s="66"/>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row>
    <row r="282" spans="1:65" s="2" customFormat="1" x14ac:dyDescent="0.25">
      <c r="A282" s="66"/>
      <c r="B282" s="85"/>
      <c r="C282" s="85"/>
      <c r="D282" s="85"/>
      <c r="E282" s="85"/>
      <c r="F282" s="85"/>
      <c r="G282" s="86"/>
      <c r="H282" s="86"/>
      <c r="I282" s="86"/>
      <c r="J282" s="59"/>
      <c r="K282" s="66"/>
      <c r="L282" s="66"/>
      <c r="M282" s="66"/>
      <c r="N282" s="66"/>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row>
    <row r="283" spans="1:65" s="2" customFormat="1" x14ac:dyDescent="0.25">
      <c r="A283" s="66"/>
      <c r="B283" s="85"/>
      <c r="C283" s="85"/>
      <c r="D283" s="85"/>
      <c r="E283" s="85"/>
      <c r="F283" s="85"/>
      <c r="G283" s="86"/>
      <c r="H283" s="86"/>
      <c r="I283" s="86"/>
      <c r="J283" s="59"/>
      <c r="K283" s="66"/>
      <c r="L283" s="66"/>
      <c r="M283" s="66"/>
      <c r="N283" s="66"/>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row>
    <row r="284" spans="1:65" s="2" customFormat="1" x14ac:dyDescent="0.25">
      <c r="A284" s="66"/>
      <c r="B284" s="85"/>
      <c r="C284" s="85"/>
      <c r="D284" s="85"/>
      <c r="E284" s="85"/>
      <c r="F284" s="85"/>
      <c r="G284" s="86"/>
      <c r="H284" s="86"/>
      <c r="I284" s="86"/>
      <c r="J284" s="59"/>
      <c r="K284" s="66"/>
      <c r="L284" s="66"/>
      <c r="M284" s="66"/>
      <c r="N284" s="66"/>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row>
    <row r="285" spans="1:65" s="2" customFormat="1" x14ac:dyDescent="0.25">
      <c r="A285" s="66"/>
      <c r="B285" s="99"/>
      <c r="C285" s="99"/>
      <c r="D285" s="99"/>
      <c r="E285" s="99"/>
      <c r="F285" s="99"/>
      <c r="G285" s="100"/>
      <c r="H285" s="100"/>
      <c r="I285" s="100"/>
      <c r="J285" s="59"/>
      <c r="K285" s="66"/>
      <c r="L285" s="66"/>
      <c r="M285" s="66"/>
      <c r="N285" s="66"/>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row>
  </sheetData>
  <sheetProtection algorithmName="SHA-512" hashValue="ZSeiz0yCx5oAzEpEEF/nefFC1UmqDX7CRbaFMih3cuo9tLhEc48odLm8d3ETHddNzSrBsRLEPjEWSTdRzHbdMg==" saltValue="w9R7ZTZ1e4Oug9VXS9NTKw==" spinCount="100000" sheet="1" formatCells="0" formatRows="0" insertRows="0" selectLockedCells="1"/>
  <mergeCells count="57">
    <mergeCell ref="M2:M3"/>
    <mergeCell ref="M39:M41"/>
    <mergeCell ref="C16:F16"/>
    <mergeCell ref="B17:I17"/>
    <mergeCell ref="B18:I18"/>
    <mergeCell ref="C13:F13"/>
    <mergeCell ref="C8:F8"/>
    <mergeCell ref="B15:I15"/>
    <mergeCell ref="B14:I14"/>
    <mergeCell ref="B12:I12"/>
    <mergeCell ref="C22:F22"/>
    <mergeCell ref="B23:I23"/>
    <mergeCell ref="B24:I24"/>
    <mergeCell ref="C19:F19"/>
    <mergeCell ref="B20:I20"/>
    <mergeCell ref="B21:I21"/>
    <mergeCell ref="B39:F40"/>
    <mergeCell ref="H39:H40"/>
    <mergeCell ref="B41:E41"/>
    <mergeCell ref="C51:H51"/>
    <mergeCell ref="C52:H52"/>
    <mergeCell ref="G41:H41"/>
    <mergeCell ref="C42:H42"/>
    <mergeCell ref="C49:H49"/>
    <mergeCell ref="C50:H50"/>
    <mergeCell ref="C43:H43"/>
    <mergeCell ref="C44:H44"/>
    <mergeCell ref="C45:H45"/>
    <mergeCell ref="C46:H46"/>
    <mergeCell ref="C47:H47"/>
    <mergeCell ref="C48:H48"/>
    <mergeCell ref="B33:I33"/>
    <mergeCell ref="B35:I35"/>
    <mergeCell ref="B36:I36"/>
    <mergeCell ref="C34:F34"/>
    <mergeCell ref="C25:F25"/>
    <mergeCell ref="C28:F28"/>
    <mergeCell ref="C31:F31"/>
    <mergeCell ref="B30:I30"/>
    <mergeCell ref="B32:I32"/>
    <mergeCell ref="B26:I26"/>
    <mergeCell ref="B27:I27"/>
    <mergeCell ref="B29:I29"/>
    <mergeCell ref="B2:F3"/>
    <mergeCell ref="G2:G3"/>
    <mergeCell ref="H2:H3"/>
    <mergeCell ref="I2:I3"/>
    <mergeCell ref="C4:F4"/>
    <mergeCell ref="G4:G5"/>
    <mergeCell ref="H4:H5"/>
    <mergeCell ref="I4:I5"/>
    <mergeCell ref="B4:B5"/>
    <mergeCell ref="B7:I7"/>
    <mergeCell ref="B6:I6"/>
    <mergeCell ref="G8:H8"/>
    <mergeCell ref="C10:F10"/>
    <mergeCell ref="B11:I11"/>
  </mergeCells>
  <conditionalFormatting sqref="G4">
    <cfRule type="expression" dxfId="524" priority="271">
      <formula>I4="x"</formula>
    </cfRule>
    <cfRule type="expression" dxfId="523" priority="272">
      <formula>H4="x"</formula>
    </cfRule>
  </conditionalFormatting>
  <conditionalFormatting sqref="H4">
    <cfRule type="expression" dxfId="522" priority="269">
      <formula>I4="x"</formula>
    </cfRule>
    <cfRule type="expression" dxfId="521" priority="270">
      <formula>G4="x"</formula>
    </cfRule>
  </conditionalFormatting>
  <conditionalFormatting sqref="I4">
    <cfRule type="expression" dxfId="520" priority="267">
      <formula>H4="x"</formula>
    </cfRule>
    <cfRule type="expression" dxfId="519" priority="268">
      <formula>G4="x"</formula>
    </cfRule>
  </conditionalFormatting>
  <conditionalFormatting sqref="G40">
    <cfRule type="expression" dxfId="518" priority="260">
      <formula>I40="x"</formula>
    </cfRule>
  </conditionalFormatting>
  <conditionalFormatting sqref="I40">
    <cfRule type="expression" dxfId="517" priority="259">
      <formula>G40="x"</formula>
    </cfRule>
  </conditionalFormatting>
  <conditionalFormatting sqref="G10">
    <cfRule type="expression" dxfId="516" priority="223">
      <formula>I$8="x"</formula>
    </cfRule>
    <cfRule type="expression" dxfId="515" priority="228">
      <formula>I10="x"</formula>
    </cfRule>
    <cfRule type="expression" dxfId="514" priority="229">
      <formula>H10="x"</formula>
    </cfRule>
  </conditionalFormatting>
  <conditionalFormatting sqref="H10">
    <cfRule type="expression" dxfId="513" priority="222">
      <formula>I$8="x"</formula>
    </cfRule>
    <cfRule type="expression" dxfId="512" priority="226">
      <formula>I10="x"</formula>
    </cfRule>
    <cfRule type="expression" dxfId="511" priority="227">
      <formula>G10="x"</formula>
    </cfRule>
  </conditionalFormatting>
  <conditionalFormatting sqref="I10">
    <cfRule type="expression" dxfId="510" priority="221">
      <formula>I$8="x"</formula>
    </cfRule>
    <cfRule type="expression" dxfId="509" priority="224">
      <formula>H10="x"</formula>
    </cfRule>
    <cfRule type="expression" dxfId="508" priority="225">
      <formula>G10="x"</formula>
    </cfRule>
  </conditionalFormatting>
  <conditionalFormatting sqref="G25">
    <cfRule type="expression" dxfId="507" priority="57">
      <formula>I$8="x"</formula>
    </cfRule>
    <cfRule type="expression" dxfId="506" priority="62">
      <formula>I25="x"</formula>
    </cfRule>
    <cfRule type="expression" dxfId="505" priority="63">
      <formula>H25="x"</formula>
    </cfRule>
  </conditionalFormatting>
  <conditionalFormatting sqref="H25">
    <cfRule type="expression" dxfId="504" priority="56">
      <formula>I$8="x"</formula>
    </cfRule>
    <cfRule type="expression" dxfId="503" priority="60">
      <formula>I25="x"</formula>
    </cfRule>
    <cfRule type="expression" dxfId="502" priority="61">
      <formula>G25="x"</formula>
    </cfRule>
  </conditionalFormatting>
  <conditionalFormatting sqref="I25">
    <cfRule type="expression" dxfId="501" priority="55">
      <formula>I$8="x"</formula>
    </cfRule>
    <cfRule type="expression" dxfId="500" priority="58">
      <formula>H25="x"</formula>
    </cfRule>
    <cfRule type="expression" dxfId="499" priority="59">
      <formula>G25="x"</formula>
    </cfRule>
  </conditionalFormatting>
  <conditionalFormatting sqref="G13">
    <cfRule type="expression" dxfId="498" priority="147">
      <formula>I$8="x"</formula>
    </cfRule>
    <cfRule type="expression" dxfId="497" priority="152">
      <formula>I13="x"</formula>
    </cfRule>
    <cfRule type="expression" dxfId="496" priority="153">
      <formula>H13="x"</formula>
    </cfRule>
  </conditionalFormatting>
  <conditionalFormatting sqref="H13">
    <cfRule type="expression" dxfId="495" priority="146">
      <formula>I$8="x"</formula>
    </cfRule>
    <cfRule type="expression" dxfId="494" priority="150">
      <formula>I13="x"</formula>
    </cfRule>
    <cfRule type="expression" dxfId="493" priority="151">
      <formula>G13="x"</formula>
    </cfRule>
  </conditionalFormatting>
  <conditionalFormatting sqref="I13">
    <cfRule type="expression" dxfId="492" priority="145">
      <formula>I$8="x"</formula>
    </cfRule>
    <cfRule type="expression" dxfId="491" priority="148">
      <formula>H13="x"</formula>
    </cfRule>
    <cfRule type="expression" dxfId="490" priority="149">
      <formula>G13="x"</formula>
    </cfRule>
  </conditionalFormatting>
  <conditionalFormatting sqref="G16">
    <cfRule type="expression" dxfId="489" priority="111">
      <formula>I$8="x"</formula>
    </cfRule>
    <cfRule type="expression" dxfId="488" priority="116">
      <formula>I16="x"</formula>
    </cfRule>
    <cfRule type="expression" dxfId="487" priority="117">
      <formula>H16="x"</formula>
    </cfRule>
  </conditionalFormatting>
  <conditionalFormatting sqref="H16">
    <cfRule type="expression" dxfId="486" priority="110">
      <formula>I$8="x"</formula>
    </cfRule>
    <cfRule type="expression" dxfId="485" priority="114">
      <formula>I16="x"</formula>
    </cfRule>
    <cfRule type="expression" dxfId="484" priority="115">
      <formula>G16="x"</formula>
    </cfRule>
  </conditionalFormatting>
  <conditionalFormatting sqref="I16">
    <cfRule type="expression" dxfId="483" priority="109">
      <formula>I$8="x"</formula>
    </cfRule>
    <cfRule type="expression" dxfId="482" priority="112">
      <formula>H16="x"</formula>
    </cfRule>
    <cfRule type="expression" dxfId="481" priority="113">
      <formula>G16="x"</formula>
    </cfRule>
  </conditionalFormatting>
  <conditionalFormatting sqref="G19">
    <cfRule type="expression" dxfId="480" priority="93">
      <formula>I$8="x"</formula>
    </cfRule>
    <cfRule type="expression" dxfId="479" priority="98">
      <formula>I19="x"</formula>
    </cfRule>
    <cfRule type="expression" dxfId="478" priority="99">
      <formula>H19="x"</formula>
    </cfRule>
  </conditionalFormatting>
  <conditionalFormatting sqref="H19">
    <cfRule type="expression" dxfId="477" priority="92">
      <formula>I$8="x"</formula>
    </cfRule>
    <cfRule type="expression" dxfId="476" priority="96">
      <formula>I19="x"</formula>
    </cfRule>
    <cfRule type="expression" dxfId="475" priority="97">
      <formula>G19="x"</formula>
    </cfRule>
  </conditionalFormatting>
  <conditionalFormatting sqref="I19">
    <cfRule type="expression" dxfId="474" priority="91">
      <formula>I$8="x"</formula>
    </cfRule>
    <cfRule type="expression" dxfId="473" priority="94">
      <formula>H19="x"</formula>
    </cfRule>
    <cfRule type="expression" dxfId="472" priority="95">
      <formula>G19="x"</formula>
    </cfRule>
  </conditionalFormatting>
  <conditionalFormatting sqref="G22">
    <cfRule type="expression" dxfId="471" priority="75">
      <formula>I$8="x"</formula>
    </cfRule>
    <cfRule type="expression" dxfId="470" priority="80">
      <formula>I22="x"</formula>
    </cfRule>
    <cfRule type="expression" dxfId="469" priority="81">
      <formula>H22="x"</formula>
    </cfRule>
  </conditionalFormatting>
  <conditionalFormatting sqref="H22">
    <cfRule type="expression" dxfId="468" priority="74">
      <formula>I$8="x"</formula>
    </cfRule>
    <cfRule type="expression" dxfId="467" priority="78">
      <formula>I22="x"</formula>
    </cfRule>
    <cfRule type="expression" dxfId="466" priority="79">
      <formula>G22="x"</formula>
    </cfRule>
  </conditionalFormatting>
  <conditionalFormatting sqref="I22">
    <cfRule type="expression" dxfId="465" priority="73">
      <formula>I$8="x"</formula>
    </cfRule>
    <cfRule type="expression" dxfId="464" priority="76">
      <formula>H22="x"</formula>
    </cfRule>
    <cfRule type="expression" dxfId="463" priority="77">
      <formula>G22="x"</formula>
    </cfRule>
  </conditionalFormatting>
  <conditionalFormatting sqref="G28">
    <cfRule type="expression" dxfId="462" priority="48">
      <formula>I$8="x"</formula>
    </cfRule>
    <cfRule type="expression" dxfId="461" priority="53">
      <formula>I28="x"</formula>
    </cfRule>
    <cfRule type="expression" dxfId="460" priority="54">
      <formula>H28="x"</formula>
    </cfRule>
  </conditionalFormatting>
  <conditionalFormatting sqref="H28">
    <cfRule type="expression" dxfId="459" priority="47">
      <formula>I$8="x"</formula>
    </cfRule>
    <cfRule type="expression" dxfId="458" priority="51">
      <formula>I28="x"</formula>
    </cfRule>
    <cfRule type="expression" dxfId="457" priority="52">
      <formula>G28="x"</formula>
    </cfRule>
  </conditionalFormatting>
  <conditionalFormatting sqref="I28">
    <cfRule type="expression" dxfId="456" priority="46">
      <formula>I$8="x"</formula>
    </cfRule>
    <cfRule type="expression" dxfId="455" priority="49">
      <formula>H28="x"</formula>
    </cfRule>
    <cfRule type="expression" dxfId="454" priority="50">
      <formula>G28="x"</formula>
    </cfRule>
  </conditionalFormatting>
  <conditionalFormatting sqref="G31">
    <cfRule type="expression" dxfId="453" priority="39">
      <formula>I$8="x"</formula>
    </cfRule>
    <cfRule type="expression" dxfId="452" priority="44">
      <formula>I31="x"</formula>
    </cfRule>
    <cfRule type="expression" dxfId="451" priority="45">
      <formula>H31="x"</formula>
    </cfRule>
  </conditionalFormatting>
  <conditionalFormatting sqref="H31">
    <cfRule type="expression" dxfId="450" priority="38">
      <formula>I$8="x"</formula>
    </cfRule>
    <cfRule type="expression" dxfId="449" priority="42">
      <formula>I31="x"</formula>
    </cfRule>
    <cfRule type="expression" dxfId="448" priority="43">
      <formula>G31="x"</formula>
    </cfRule>
  </conditionalFormatting>
  <conditionalFormatting sqref="I31">
    <cfRule type="expression" dxfId="447" priority="37">
      <formula>I$8="x"</formula>
    </cfRule>
    <cfRule type="expression" dxfId="446" priority="40">
      <formula>H31="x"</formula>
    </cfRule>
    <cfRule type="expression" dxfId="445" priority="41">
      <formula>G31="x"</formula>
    </cfRule>
  </conditionalFormatting>
  <conditionalFormatting sqref="G34">
    <cfRule type="expression" dxfId="444" priority="30">
      <formula>I$8="x"</formula>
    </cfRule>
    <cfRule type="expression" dxfId="443" priority="35">
      <formula>I34="x"</formula>
    </cfRule>
    <cfRule type="expression" dxfId="442" priority="36">
      <formula>H34="x"</formula>
    </cfRule>
  </conditionalFormatting>
  <conditionalFormatting sqref="H34">
    <cfRule type="expression" dxfId="441" priority="29">
      <formula>I$8="x"</formula>
    </cfRule>
    <cfRule type="expression" dxfId="440" priority="33">
      <formula>I34="x"</formula>
    </cfRule>
    <cfRule type="expression" dxfId="439" priority="34">
      <formula>G34="x"</formula>
    </cfRule>
  </conditionalFormatting>
  <conditionalFormatting sqref="I34">
    <cfRule type="expression" dxfId="438" priority="28">
      <formula>I$8="x"</formula>
    </cfRule>
    <cfRule type="expression" dxfId="437" priority="31">
      <formula>H34="x"</formula>
    </cfRule>
    <cfRule type="expression" dxfId="436" priority="32">
      <formula>G34="x"</formula>
    </cfRule>
  </conditionalFormatting>
  <conditionalFormatting sqref="B42">
    <cfRule type="expression" dxfId="435" priority="256">
      <formula>I4="X"</formula>
    </cfRule>
    <cfRule type="expression" dxfId="434" priority="257">
      <formula>H4="X"</formula>
    </cfRule>
    <cfRule type="expression" dxfId="433" priority="258">
      <formula>G4="X"</formula>
    </cfRule>
  </conditionalFormatting>
  <conditionalFormatting sqref="B44">
    <cfRule type="expression" dxfId="432" priority="25">
      <formula>I10="X"</formula>
    </cfRule>
    <cfRule type="expression" dxfId="431" priority="26">
      <formula>H10="X"</formula>
    </cfRule>
    <cfRule type="expression" dxfId="430" priority="27">
      <formula>G10="X"</formula>
    </cfRule>
  </conditionalFormatting>
  <conditionalFormatting sqref="B45">
    <cfRule type="expression" dxfId="429" priority="22">
      <formula>I13="X"</formula>
    </cfRule>
    <cfRule type="expression" dxfId="428" priority="23">
      <formula>H13="X"</formula>
    </cfRule>
    <cfRule type="expression" dxfId="427" priority="24">
      <formula>G13="X"</formula>
    </cfRule>
  </conditionalFormatting>
  <conditionalFormatting sqref="B46">
    <cfRule type="expression" dxfId="426" priority="19">
      <formula>I16="X"</formula>
    </cfRule>
    <cfRule type="expression" dxfId="425" priority="20">
      <formula>H16="X"</formula>
    </cfRule>
    <cfRule type="expression" dxfId="424" priority="21">
      <formula>G16="X"</formula>
    </cfRule>
  </conditionalFormatting>
  <conditionalFormatting sqref="B47">
    <cfRule type="expression" dxfId="423" priority="16">
      <formula>I19="X"</formula>
    </cfRule>
    <cfRule type="expression" dxfId="422" priority="17">
      <formula>H19="X"</formula>
    </cfRule>
    <cfRule type="expression" dxfId="421" priority="18">
      <formula>G19="X"</formula>
    </cfRule>
  </conditionalFormatting>
  <conditionalFormatting sqref="B48">
    <cfRule type="expression" dxfId="420" priority="13">
      <formula>I22="X"</formula>
    </cfRule>
    <cfRule type="expression" dxfId="419" priority="14">
      <formula>H22="X"</formula>
    </cfRule>
    <cfRule type="expression" dxfId="418" priority="15">
      <formula>G22="X"</formula>
    </cfRule>
  </conditionalFormatting>
  <conditionalFormatting sqref="B49">
    <cfRule type="expression" dxfId="417" priority="10">
      <formula>I25="X"</formula>
    </cfRule>
    <cfRule type="expression" dxfId="416" priority="11">
      <formula>H25="X"</formula>
    </cfRule>
    <cfRule type="expression" dxfId="415" priority="12">
      <formula>G25="X"</formula>
    </cfRule>
  </conditionalFormatting>
  <conditionalFormatting sqref="B50">
    <cfRule type="expression" dxfId="414" priority="7">
      <formula>I28="X"</formula>
    </cfRule>
    <cfRule type="expression" dxfId="413" priority="8">
      <formula>H28="X"</formula>
    </cfRule>
    <cfRule type="expression" dxfId="412" priority="9">
      <formula>G28="X"</formula>
    </cfRule>
  </conditionalFormatting>
  <conditionalFormatting sqref="B51">
    <cfRule type="expression" dxfId="411" priority="4">
      <formula>I31="X"</formula>
    </cfRule>
    <cfRule type="expression" dxfId="410" priority="5">
      <formula>H31="X"</formula>
    </cfRule>
    <cfRule type="expression" dxfId="409" priority="6">
      <formula>G31="X"</formula>
    </cfRule>
  </conditionalFormatting>
  <conditionalFormatting sqref="B52">
    <cfRule type="expression" dxfId="408" priority="1">
      <formula>I34="X"</formula>
    </cfRule>
    <cfRule type="expression" dxfId="407" priority="2">
      <formula>H34="X"</formula>
    </cfRule>
    <cfRule type="expression" dxfId="406" priority="3">
      <formula>G34="X"</formula>
    </cfRule>
  </conditionalFormatting>
  <pageMargins left="0.70866141732283472" right="0.70866141732283472" top="0.78740157480314965" bottom="0.78740157480314965" header="0.31496062992125984" footer="0.31496062992125984"/>
  <pageSetup paperSize="9" orientation="landscape" r:id="rId1"/>
  <headerFooter>
    <oddHeader>&amp;L&amp;"Arial,Fett"Sicherheit der Wasserversorgung in Not-, Krisen und Katastrophenfällen - Risiken, Handlungsempfehlungen und Checklisten</oddHeader>
    <oddFooter>&amp;CSeite &amp;P von &amp;N</oddFooter>
  </headerFooter>
  <extLst>
    <ext xmlns:x14="http://schemas.microsoft.com/office/spreadsheetml/2009/9/main" uri="{78C0D931-6437-407d-A8EE-F0AAD7539E65}">
      <x14:conditionalFormattings>
        <x14:conditionalFormatting xmlns:xm="http://schemas.microsoft.com/office/excel/2006/main">
          <x14:cfRule type="expression" priority="230" id="{44551071-9B05-44F0-A418-11CF146FD1D0}">
            <xm:f>A2_Stromausfall!H10="x"</xm:f>
            <x14:dxf>
              <fill>
                <patternFill>
                  <bgColor theme="0"/>
                </patternFill>
              </fill>
            </x14:dxf>
          </x14:cfRule>
          <x14:cfRule type="expression" priority="231" id="{B4AA8CAF-5918-4409-9544-3B43922E4739}">
            <xm:f>A2_Stromausfall!G10="x"</xm:f>
            <x14:dxf>
              <fill>
                <patternFill>
                  <bgColor theme="0"/>
                </patternFill>
              </fill>
            </x14:dxf>
          </x14:cfRule>
          <xm:sqref>I8:I9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'Inhalte vorgeben'!$A$1:$A$2</xm:f>
          </x14:formula1>
          <xm:sqref>I40 G40 G4:I4 G10:H10 I8:I10 G13:I13 G16:I16 G19:I19 G22:I22 G25:I25 G28:I28 G31:I31 G34:I34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Einführung &amp; Hinweise</vt:lpstr>
      <vt:lpstr>A1_Beschreibung TW-System</vt:lpstr>
      <vt:lpstr>A1_Vorlagen</vt:lpstr>
      <vt:lpstr>A2_Stromausfall</vt:lpstr>
      <vt:lpstr>A2_Vorlagen</vt:lpstr>
      <vt:lpstr>A3_Hochwasser Oberflächenabflus</vt:lpstr>
      <vt:lpstr>A3_Vorlagen</vt:lpstr>
      <vt:lpstr>A4_Unfall Terrorismus Sabotage</vt:lpstr>
      <vt:lpstr>A5_IT-Ausfall</vt:lpstr>
      <vt:lpstr>A6_Klimawandel Dürre</vt:lpstr>
      <vt:lpstr>A7_Epidemien Pandemien</vt:lpstr>
      <vt:lpstr>A8_Handlungsplan</vt:lpstr>
      <vt:lpstr>A9_Maßnahmeplan</vt:lpstr>
      <vt:lpstr>Zusammenfassung</vt:lpstr>
      <vt:lpstr>Inhalte vorgeben</vt:lpstr>
      <vt:lpstr>Bemerkungen</vt:lpstr>
      <vt:lpstr>A2_Stromausfall!Druckbereich</vt:lpstr>
      <vt:lpstr>A2_Vorlagen!Druckbereich</vt:lpstr>
      <vt:lpstr>'Einführung &amp; Hinweise'!Druckbereich</vt:lpstr>
      <vt:lpstr>'A1_Beschreibung TW-System'!Drucktitel</vt:lpstr>
      <vt:lpstr>A2_Stromausfall!Drucktitel</vt:lpstr>
      <vt:lpstr>'A3_Hochwasser Oberflächenabflus'!Drucktitel</vt:lpstr>
      <vt:lpstr>'A4_Unfall Terrorismus Sabotage'!Drucktitel</vt:lpstr>
      <vt:lpstr>'A5_IT-Ausfall'!Drucktitel</vt:lpstr>
      <vt:lpstr>'A6_Klimawandel Dürre'!Drucktitel</vt:lpstr>
      <vt:lpstr>'A7_Epidemien Pandemien'!Drucktitel</vt:lpstr>
      <vt:lpstr>A8_Handlungsplan!Drucktitel</vt:lpstr>
      <vt:lpstr>A9_Maßnahmeplan!Drucktitel</vt:lpstr>
      <vt:lpstr>test</vt:lpstr>
    </vt:vector>
  </TitlesOfParts>
  <Company>Benutzerservice der Behörden im GB 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Biedermann Babett</dc:creator>
  <cp:lastModifiedBy>Babett Biedermann 10.05.2022</cp:lastModifiedBy>
  <cp:lastPrinted>2021-02-23T13:07:57Z</cp:lastPrinted>
  <dcterms:created xsi:type="dcterms:W3CDTF">2020-09-04T07:16:59Z</dcterms:created>
  <dcterms:modified xsi:type="dcterms:W3CDTF">2023-02-16T09:06:38Z</dcterms:modified>
</cp:coreProperties>
</file>