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DieseArbeitsmappe"/>
  <mc:AlternateContent xmlns:mc="http://schemas.openxmlformats.org/markup-compatibility/2006">
    <mc:Choice Requires="x15">
      <x15ac:absPath xmlns:x15ac="http://schemas.microsoft.com/office/spreadsheetml/2010/11/ac" url="C:\Users\SCHLVE\Desktop\"/>
    </mc:Choice>
  </mc:AlternateContent>
  <xr:revisionPtr revIDLastSave="0" documentId="8_{1E391189-4C8E-44C8-8277-7036869688EF}" xr6:coauthVersionLast="47" xr6:coauthVersionMax="47" xr10:uidLastSave="{00000000-0000-0000-0000-000000000000}"/>
  <bookViews>
    <workbookView xWindow="25080" yWindow="15" windowWidth="25440" windowHeight="15390" tabRatio="777" firstSheet="1" activeTab="1" xr2:uid="{00000000-000D-0000-FFFF-FFFF00000000}"/>
  </bookViews>
  <sheets>
    <sheet name="Deckblatt" sheetId="30" r:id="rId1"/>
    <sheet name="Kostenauflistung" sheetId="29" r:id="rId2"/>
    <sheet name="Hinweise zur Verwendung" sheetId="31" r:id="rId3"/>
    <sheet name="STLB_STLK" sheetId="19" r:id="rId4"/>
    <sheet name="Dropdown-Daten" sheetId="13" r:id="rId5"/>
  </sheets>
  <definedNames>
    <definedName name="_xlnm._FilterDatabase" localSheetId="3" hidden="1">STLB_STLK!$A$8:$I$137</definedName>
    <definedName name="AnKosten">'Dropdown-Daten'!$E$3:$E$6</definedName>
    <definedName name="_xlnm.Print_Area" localSheetId="0">Deckblatt!$A$1:$F$55</definedName>
    <definedName name="_xlnm.Print_Area" localSheetId="1">Kostenauflistung!$A$1:$M$931</definedName>
    <definedName name="_xlnm.Print_Titles" localSheetId="1">Kostenauflistung!$7:$11</definedName>
    <definedName name="_xlnm.Print_Titles" localSheetId="3">STLB_STLK!$7:$7</definedName>
    <definedName name="Einheit">'Dropdown-Daten'!$A$3:$A$34</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3" i="29" l="1"/>
  <c r="Z777" i="29"/>
  <c r="X777" i="29"/>
  <c r="V777" i="29"/>
  <c r="T777" i="29"/>
  <c r="R777" i="29"/>
  <c r="P777" i="29"/>
  <c r="Z776" i="29"/>
  <c r="X776" i="29"/>
  <c r="V776" i="29"/>
  <c r="T776" i="29"/>
  <c r="R776" i="29"/>
  <c r="P776" i="29"/>
  <c r="Z774" i="29"/>
  <c r="X774" i="29"/>
  <c r="V774" i="29"/>
  <c r="T774" i="29"/>
  <c r="R774" i="29"/>
  <c r="P774" i="29"/>
  <c r="Z773" i="29"/>
  <c r="X773" i="29"/>
  <c r="V773" i="29"/>
  <c r="T773" i="29"/>
  <c r="R773" i="29"/>
  <c r="P773" i="29"/>
  <c r="Z771" i="29"/>
  <c r="X771" i="29"/>
  <c r="V771" i="29"/>
  <c r="T771" i="29"/>
  <c r="R771" i="29"/>
  <c r="P771" i="29"/>
  <c r="Z770" i="29"/>
  <c r="X770" i="29"/>
  <c r="V770" i="29"/>
  <c r="T770" i="29"/>
  <c r="R770" i="29"/>
  <c r="P770" i="29"/>
  <c r="Z768" i="29"/>
  <c r="X768" i="29"/>
  <c r="V768" i="29"/>
  <c r="T768" i="29"/>
  <c r="R768" i="29"/>
  <c r="P768" i="29"/>
  <c r="Z767" i="29"/>
  <c r="X767" i="29"/>
  <c r="V767" i="29"/>
  <c r="T767" i="29"/>
  <c r="R767" i="29"/>
  <c r="P767" i="29"/>
  <c r="Z765" i="29"/>
  <c r="X765" i="29"/>
  <c r="V765" i="29"/>
  <c r="T765" i="29"/>
  <c r="R765" i="29"/>
  <c r="P765" i="29"/>
  <c r="Z764" i="29"/>
  <c r="X764" i="29"/>
  <c r="V764" i="29"/>
  <c r="T764" i="29"/>
  <c r="R764" i="29"/>
  <c r="P764" i="29"/>
  <c r="Z761" i="29"/>
  <c r="X761" i="29"/>
  <c r="V761" i="29"/>
  <c r="T761" i="29"/>
  <c r="R761" i="29"/>
  <c r="P761" i="29"/>
  <c r="Z760" i="29"/>
  <c r="X760" i="29"/>
  <c r="V760" i="29"/>
  <c r="T760" i="29"/>
  <c r="R760" i="29"/>
  <c r="P760" i="29"/>
  <c r="Z758" i="29"/>
  <c r="X758" i="29"/>
  <c r="V758" i="29"/>
  <c r="T758" i="29"/>
  <c r="R758" i="29"/>
  <c r="P758" i="29"/>
  <c r="Z757" i="29"/>
  <c r="X757" i="29"/>
  <c r="V757" i="29"/>
  <c r="T757" i="29"/>
  <c r="R757" i="29"/>
  <c r="P757" i="29"/>
  <c r="Z755" i="29"/>
  <c r="X755" i="29"/>
  <c r="V755" i="29"/>
  <c r="T755" i="29"/>
  <c r="R755" i="29"/>
  <c r="P755" i="29"/>
  <c r="Z754" i="29"/>
  <c r="X754" i="29"/>
  <c r="V754" i="29"/>
  <c r="T754" i="29"/>
  <c r="R754" i="29"/>
  <c r="P754" i="29"/>
  <c r="Z749" i="29"/>
  <c r="X749" i="29"/>
  <c r="V749" i="29"/>
  <c r="T749" i="29"/>
  <c r="R749" i="29"/>
  <c r="P749" i="29"/>
  <c r="Z748" i="29"/>
  <c r="X748" i="29"/>
  <c r="V748" i="29"/>
  <c r="T748" i="29"/>
  <c r="R748" i="29"/>
  <c r="P748" i="29"/>
  <c r="Z746" i="29"/>
  <c r="X746" i="29"/>
  <c r="V746" i="29"/>
  <c r="T746" i="29"/>
  <c r="R746" i="29"/>
  <c r="P746" i="29"/>
  <c r="Z745" i="29"/>
  <c r="X745" i="29"/>
  <c r="V745" i="29"/>
  <c r="T745" i="29"/>
  <c r="R745" i="29"/>
  <c r="P745" i="29"/>
  <c r="Z743" i="29"/>
  <c r="X743" i="29"/>
  <c r="V743" i="29"/>
  <c r="T743" i="29"/>
  <c r="R743" i="29"/>
  <c r="P743" i="29"/>
  <c r="Z742" i="29"/>
  <c r="X742" i="29"/>
  <c r="V742" i="29"/>
  <c r="T742" i="29"/>
  <c r="R742" i="29"/>
  <c r="P742" i="29"/>
  <c r="Z740" i="29"/>
  <c r="X740" i="29"/>
  <c r="V740" i="29"/>
  <c r="T740" i="29"/>
  <c r="R740" i="29"/>
  <c r="P740" i="29"/>
  <c r="Z739" i="29"/>
  <c r="X739" i="29"/>
  <c r="V739" i="29"/>
  <c r="T739" i="29"/>
  <c r="R739" i="29"/>
  <c r="P739" i="29"/>
  <c r="Z737" i="29"/>
  <c r="X737" i="29"/>
  <c r="V737" i="29"/>
  <c r="T737" i="29"/>
  <c r="R737" i="29"/>
  <c r="P737" i="29"/>
  <c r="Z736" i="29"/>
  <c r="X736" i="29"/>
  <c r="V736" i="29"/>
  <c r="T736" i="29"/>
  <c r="R736" i="29"/>
  <c r="P736" i="29"/>
  <c r="Z734" i="29"/>
  <c r="X734" i="29"/>
  <c r="V734" i="29"/>
  <c r="T734" i="29"/>
  <c r="R734" i="29"/>
  <c r="P734" i="29"/>
  <c r="Z733" i="29"/>
  <c r="X733" i="29"/>
  <c r="V733" i="29"/>
  <c r="T733" i="29"/>
  <c r="R733" i="29"/>
  <c r="P733" i="29"/>
  <c r="Z731" i="29"/>
  <c r="X731" i="29"/>
  <c r="V731" i="29"/>
  <c r="T731" i="29"/>
  <c r="R731" i="29"/>
  <c r="P731" i="29"/>
  <c r="Z730" i="29"/>
  <c r="X730" i="29"/>
  <c r="V730" i="29"/>
  <c r="T730" i="29"/>
  <c r="R730" i="29"/>
  <c r="P730" i="29"/>
  <c r="Z728" i="29"/>
  <c r="X728" i="29"/>
  <c r="V728" i="29"/>
  <c r="T728" i="29"/>
  <c r="R728" i="29"/>
  <c r="P728" i="29"/>
  <c r="Z727" i="29"/>
  <c r="X727" i="29"/>
  <c r="V727" i="29"/>
  <c r="T727" i="29"/>
  <c r="R727" i="29"/>
  <c r="P727" i="29"/>
  <c r="Z725" i="29"/>
  <c r="X725" i="29"/>
  <c r="V725" i="29"/>
  <c r="T725" i="29"/>
  <c r="R725" i="29"/>
  <c r="P725" i="29"/>
  <c r="Z724" i="29"/>
  <c r="X724" i="29"/>
  <c r="V724" i="29"/>
  <c r="T724" i="29"/>
  <c r="R724" i="29"/>
  <c r="P724" i="29"/>
  <c r="Z721" i="29"/>
  <c r="X721" i="29"/>
  <c r="V721" i="29"/>
  <c r="T721" i="29"/>
  <c r="R721" i="29"/>
  <c r="P721" i="29"/>
  <c r="Z720" i="29"/>
  <c r="X720" i="29"/>
  <c r="V720" i="29"/>
  <c r="T720" i="29"/>
  <c r="R720" i="29"/>
  <c r="P720" i="29"/>
  <c r="Z718" i="29"/>
  <c r="X718" i="29"/>
  <c r="V718" i="29"/>
  <c r="T718" i="29"/>
  <c r="R718" i="29"/>
  <c r="P718" i="29"/>
  <c r="Z717" i="29"/>
  <c r="X717" i="29"/>
  <c r="V717" i="29"/>
  <c r="T717" i="29"/>
  <c r="R717" i="29"/>
  <c r="P717" i="29"/>
  <c r="Z715" i="29"/>
  <c r="X715" i="29"/>
  <c r="V715" i="29"/>
  <c r="T715" i="29"/>
  <c r="R715" i="29"/>
  <c r="P715" i="29"/>
  <c r="Z714" i="29"/>
  <c r="X714" i="29"/>
  <c r="V714" i="29"/>
  <c r="T714" i="29"/>
  <c r="R714" i="29"/>
  <c r="P714" i="29"/>
  <c r="Z712" i="29"/>
  <c r="X712" i="29"/>
  <c r="V712" i="29"/>
  <c r="T712" i="29"/>
  <c r="R712" i="29"/>
  <c r="P712" i="29"/>
  <c r="Z711" i="29"/>
  <c r="X711" i="29"/>
  <c r="V711" i="29"/>
  <c r="T711" i="29"/>
  <c r="R711" i="29"/>
  <c r="P711" i="29"/>
  <c r="Z708" i="29"/>
  <c r="X708" i="29"/>
  <c r="V708" i="29"/>
  <c r="T708" i="29"/>
  <c r="R708" i="29"/>
  <c r="P708" i="29"/>
  <c r="Z707" i="29"/>
  <c r="X707" i="29"/>
  <c r="V707" i="29"/>
  <c r="T707" i="29"/>
  <c r="R707" i="29"/>
  <c r="P707" i="29"/>
  <c r="Z705" i="29"/>
  <c r="X705" i="29"/>
  <c r="V705" i="29"/>
  <c r="T705" i="29"/>
  <c r="R705" i="29"/>
  <c r="P705" i="29"/>
  <c r="Z704" i="29"/>
  <c r="X704" i="29"/>
  <c r="V704" i="29"/>
  <c r="T704" i="29"/>
  <c r="R704" i="29"/>
  <c r="P704" i="29"/>
  <c r="Z702" i="29"/>
  <c r="X702" i="29"/>
  <c r="V702" i="29"/>
  <c r="T702" i="29"/>
  <c r="R702" i="29"/>
  <c r="P702" i="29"/>
  <c r="Z701" i="29"/>
  <c r="X701" i="29"/>
  <c r="V701" i="29"/>
  <c r="T701" i="29"/>
  <c r="R701" i="29"/>
  <c r="P701" i="29"/>
  <c r="Z699" i="29"/>
  <c r="X699" i="29"/>
  <c r="V699" i="29"/>
  <c r="T699" i="29"/>
  <c r="R699" i="29"/>
  <c r="P699" i="29"/>
  <c r="Z698" i="29"/>
  <c r="X698" i="29"/>
  <c r="V698" i="29"/>
  <c r="T698" i="29"/>
  <c r="R698" i="29"/>
  <c r="P698" i="29"/>
  <c r="Z696" i="29"/>
  <c r="X696" i="29"/>
  <c r="V696" i="29"/>
  <c r="T696" i="29"/>
  <c r="R696" i="29"/>
  <c r="P696" i="29"/>
  <c r="Z695" i="29"/>
  <c r="X695" i="29"/>
  <c r="V695" i="29"/>
  <c r="T695" i="29"/>
  <c r="R695" i="29"/>
  <c r="P695" i="29"/>
  <c r="Z692" i="29"/>
  <c r="X692" i="29"/>
  <c r="V692" i="29"/>
  <c r="T692" i="29"/>
  <c r="R692" i="29"/>
  <c r="P692" i="29"/>
  <c r="Z691" i="29"/>
  <c r="X691" i="29"/>
  <c r="V691" i="29"/>
  <c r="T691" i="29"/>
  <c r="R691" i="29"/>
  <c r="P691" i="29"/>
  <c r="Z689" i="29"/>
  <c r="X689" i="29"/>
  <c r="V689" i="29"/>
  <c r="T689" i="29"/>
  <c r="R689" i="29"/>
  <c r="P689" i="29"/>
  <c r="Z688" i="29"/>
  <c r="X688" i="29"/>
  <c r="V688" i="29"/>
  <c r="T688" i="29"/>
  <c r="R688" i="29"/>
  <c r="P688" i="29"/>
  <c r="Z686" i="29"/>
  <c r="X686" i="29"/>
  <c r="V686" i="29"/>
  <c r="T686" i="29"/>
  <c r="R686" i="29"/>
  <c r="P686" i="29"/>
  <c r="Z685" i="29"/>
  <c r="X685" i="29"/>
  <c r="V685" i="29"/>
  <c r="T685" i="29"/>
  <c r="R685" i="29"/>
  <c r="P685" i="29"/>
  <c r="Z683" i="29"/>
  <c r="X683" i="29"/>
  <c r="V683" i="29"/>
  <c r="T683" i="29"/>
  <c r="R683" i="29"/>
  <c r="P683" i="29"/>
  <c r="Z682" i="29"/>
  <c r="X682" i="29"/>
  <c r="V682" i="29"/>
  <c r="T682" i="29"/>
  <c r="R682" i="29"/>
  <c r="P682" i="29"/>
  <c r="Z679" i="29"/>
  <c r="X679" i="29"/>
  <c r="V679" i="29"/>
  <c r="T679" i="29"/>
  <c r="R679" i="29"/>
  <c r="P679" i="29"/>
  <c r="Z678" i="29"/>
  <c r="X678" i="29"/>
  <c r="V678" i="29"/>
  <c r="T678" i="29"/>
  <c r="R678" i="29"/>
  <c r="P678" i="29"/>
  <c r="Z676" i="29"/>
  <c r="X676" i="29"/>
  <c r="V676" i="29"/>
  <c r="T676" i="29"/>
  <c r="R676" i="29"/>
  <c r="P676" i="29"/>
  <c r="Z675" i="29"/>
  <c r="X675" i="29"/>
  <c r="V675" i="29"/>
  <c r="T675" i="29"/>
  <c r="R675" i="29"/>
  <c r="P675" i="29"/>
  <c r="Z673" i="29"/>
  <c r="X673" i="29"/>
  <c r="V673" i="29"/>
  <c r="T673" i="29"/>
  <c r="R673" i="29"/>
  <c r="P673" i="29"/>
  <c r="Z672" i="29"/>
  <c r="X672" i="29"/>
  <c r="V672" i="29"/>
  <c r="T672" i="29"/>
  <c r="R672" i="29"/>
  <c r="P672" i="29"/>
  <c r="Z670" i="29"/>
  <c r="X670" i="29"/>
  <c r="V670" i="29"/>
  <c r="T670" i="29"/>
  <c r="R670" i="29"/>
  <c r="P670" i="29"/>
  <c r="Z669" i="29"/>
  <c r="X669" i="29"/>
  <c r="V669" i="29"/>
  <c r="T669" i="29"/>
  <c r="R669" i="29"/>
  <c r="P669" i="29"/>
  <c r="Z667" i="29"/>
  <c r="X667" i="29"/>
  <c r="V667" i="29"/>
  <c r="T667" i="29"/>
  <c r="R667" i="29"/>
  <c r="P667" i="29"/>
  <c r="Z666" i="29"/>
  <c r="X666" i="29"/>
  <c r="V666" i="29"/>
  <c r="T666" i="29"/>
  <c r="R666" i="29"/>
  <c r="P666" i="29"/>
  <c r="Z664" i="29"/>
  <c r="X664" i="29"/>
  <c r="V664" i="29"/>
  <c r="T664" i="29"/>
  <c r="R664" i="29"/>
  <c r="P664" i="29"/>
  <c r="Z663" i="29"/>
  <c r="X663" i="29"/>
  <c r="V663" i="29"/>
  <c r="T663" i="29"/>
  <c r="R663" i="29"/>
  <c r="P663" i="29"/>
  <c r="Z661" i="29"/>
  <c r="X661" i="29"/>
  <c r="V661" i="29"/>
  <c r="T661" i="29"/>
  <c r="R661" i="29"/>
  <c r="P661" i="29"/>
  <c r="Z660" i="29"/>
  <c r="X660" i="29"/>
  <c r="V660" i="29"/>
  <c r="T660" i="29"/>
  <c r="R660" i="29"/>
  <c r="P660" i="29"/>
  <c r="Z658" i="29"/>
  <c r="X658" i="29"/>
  <c r="V658" i="29"/>
  <c r="T658" i="29"/>
  <c r="R658" i="29"/>
  <c r="P658" i="29"/>
  <c r="Z657" i="29"/>
  <c r="X657" i="29"/>
  <c r="V657" i="29"/>
  <c r="T657" i="29"/>
  <c r="R657" i="29"/>
  <c r="P657" i="29"/>
  <c r="Z655" i="29"/>
  <c r="X655" i="29"/>
  <c r="V655" i="29"/>
  <c r="T655" i="29"/>
  <c r="R655" i="29"/>
  <c r="P655" i="29"/>
  <c r="Z654" i="29"/>
  <c r="X654" i="29"/>
  <c r="V654" i="29"/>
  <c r="T654" i="29"/>
  <c r="R654" i="29"/>
  <c r="P654" i="29"/>
  <c r="Z651" i="29"/>
  <c r="X651" i="29"/>
  <c r="V651" i="29"/>
  <c r="T651" i="29"/>
  <c r="R651" i="29"/>
  <c r="P651" i="29"/>
  <c r="Z650" i="29"/>
  <c r="X650" i="29"/>
  <c r="V650" i="29"/>
  <c r="T650" i="29"/>
  <c r="R650" i="29"/>
  <c r="P650" i="29"/>
  <c r="Z648" i="29"/>
  <c r="X648" i="29"/>
  <c r="V648" i="29"/>
  <c r="T648" i="29"/>
  <c r="R648" i="29"/>
  <c r="P648" i="29"/>
  <c r="Z647" i="29"/>
  <c r="X647" i="29"/>
  <c r="V647" i="29"/>
  <c r="T647" i="29"/>
  <c r="R647" i="29"/>
  <c r="P647" i="29"/>
  <c r="Z645" i="29"/>
  <c r="X645" i="29"/>
  <c r="V645" i="29"/>
  <c r="T645" i="29"/>
  <c r="R645" i="29"/>
  <c r="P645" i="29"/>
  <c r="Z644" i="29"/>
  <c r="X644" i="29"/>
  <c r="V644" i="29"/>
  <c r="T644" i="29"/>
  <c r="R644" i="29"/>
  <c r="P644" i="29"/>
  <c r="Z642" i="29"/>
  <c r="X642" i="29"/>
  <c r="V642" i="29"/>
  <c r="T642" i="29"/>
  <c r="R642" i="29"/>
  <c r="P642" i="29"/>
  <c r="Z641" i="29"/>
  <c r="X641" i="29"/>
  <c r="V641" i="29"/>
  <c r="T641" i="29"/>
  <c r="R641" i="29"/>
  <c r="P641" i="29"/>
  <c r="Z639" i="29"/>
  <c r="X639" i="29"/>
  <c r="V639" i="29"/>
  <c r="T639" i="29"/>
  <c r="R639" i="29"/>
  <c r="P639" i="29"/>
  <c r="Z638" i="29"/>
  <c r="X638" i="29"/>
  <c r="V638" i="29"/>
  <c r="T638" i="29"/>
  <c r="R638" i="29"/>
  <c r="P638" i="29"/>
  <c r="Z636" i="29"/>
  <c r="X636" i="29"/>
  <c r="V636" i="29"/>
  <c r="T636" i="29"/>
  <c r="R636" i="29"/>
  <c r="P636" i="29"/>
  <c r="Z635" i="29"/>
  <c r="X635" i="29"/>
  <c r="V635" i="29"/>
  <c r="T635" i="29"/>
  <c r="R635" i="29"/>
  <c r="P635" i="29"/>
  <c r="Z633" i="29"/>
  <c r="X633" i="29"/>
  <c r="V633" i="29"/>
  <c r="T633" i="29"/>
  <c r="R633" i="29"/>
  <c r="P633" i="29"/>
  <c r="Z632" i="29"/>
  <c r="X632" i="29"/>
  <c r="V632" i="29"/>
  <c r="T632" i="29"/>
  <c r="R632" i="29"/>
  <c r="P632" i="29"/>
  <c r="Z630" i="29"/>
  <c r="X630" i="29"/>
  <c r="V630" i="29"/>
  <c r="T630" i="29"/>
  <c r="R630" i="29"/>
  <c r="P630" i="29"/>
  <c r="Z629" i="29"/>
  <c r="X629" i="29"/>
  <c r="V629" i="29"/>
  <c r="T629" i="29"/>
  <c r="R629" i="29"/>
  <c r="P629" i="29"/>
  <c r="Z627" i="29"/>
  <c r="X627" i="29"/>
  <c r="V627" i="29"/>
  <c r="T627" i="29"/>
  <c r="R627" i="29"/>
  <c r="P627" i="29"/>
  <c r="Z626" i="29"/>
  <c r="X626" i="29"/>
  <c r="V626" i="29"/>
  <c r="T626" i="29"/>
  <c r="R626" i="29"/>
  <c r="P626" i="29"/>
  <c r="Z623" i="29"/>
  <c r="X623" i="29"/>
  <c r="V623" i="29"/>
  <c r="T623" i="29"/>
  <c r="R623" i="29"/>
  <c r="P623" i="29"/>
  <c r="Z622" i="29"/>
  <c r="X622" i="29"/>
  <c r="V622" i="29"/>
  <c r="T622" i="29"/>
  <c r="R622" i="29"/>
  <c r="P622" i="29"/>
  <c r="Z620" i="29"/>
  <c r="X620" i="29"/>
  <c r="V620" i="29"/>
  <c r="T620" i="29"/>
  <c r="R620" i="29"/>
  <c r="P620" i="29"/>
  <c r="Z619" i="29"/>
  <c r="X619" i="29"/>
  <c r="V619" i="29"/>
  <c r="T619" i="29"/>
  <c r="R619" i="29"/>
  <c r="P619" i="29"/>
  <c r="Z617" i="29"/>
  <c r="X617" i="29"/>
  <c r="V617" i="29"/>
  <c r="T617" i="29"/>
  <c r="R617" i="29"/>
  <c r="P617" i="29"/>
  <c r="Z616" i="29"/>
  <c r="X616" i="29"/>
  <c r="V616" i="29"/>
  <c r="T616" i="29"/>
  <c r="R616" i="29"/>
  <c r="P616" i="29"/>
  <c r="Z614" i="29"/>
  <c r="X614" i="29"/>
  <c r="V614" i="29"/>
  <c r="T614" i="29"/>
  <c r="R614" i="29"/>
  <c r="P614" i="29"/>
  <c r="Z613" i="29"/>
  <c r="X613" i="29"/>
  <c r="V613" i="29"/>
  <c r="T613" i="29"/>
  <c r="R613" i="29"/>
  <c r="P613" i="29"/>
  <c r="Z611" i="29"/>
  <c r="X611" i="29"/>
  <c r="V611" i="29"/>
  <c r="T611" i="29"/>
  <c r="R611" i="29"/>
  <c r="P611" i="29"/>
  <c r="Z610" i="29"/>
  <c r="X610" i="29"/>
  <c r="V610" i="29"/>
  <c r="T610" i="29"/>
  <c r="R610" i="29"/>
  <c r="P610" i="29"/>
  <c r="Z608" i="29"/>
  <c r="X608" i="29"/>
  <c r="V608" i="29"/>
  <c r="T608" i="29"/>
  <c r="R608" i="29"/>
  <c r="P608" i="29"/>
  <c r="Z607" i="29"/>
  <c r="X607" i="29"/>
  <c r="V607" i="29"/>
  <c r="T607" i="29"/>
  <c r="R607" i="29"/>
  <c r="P607" i="29"/>
  <c r="Z604" i="29"/>
  <c r="X604" i="29"/>
  <c r="V604" i="29"/>
  <c r="T604" i="29"/>
  <c r="R604" i="29"/>
  <c r="P604" i="29"/>
  <c r="Z603" i="29"/>
  <c r="X603" i="29"/>
  <c r="V603" i="29"/>
  <c r="T603" i="29"/>
  <c r="R603" i="29"/>
  <c r="P603" i="29"/>
  <c r="Z601" i="29"/>
  <c r="X601" i="29"/>
  <c r="V601" i="29"/>
  <c r="T601" i="29"/>
  <c r="R601" i="29"/>
  <c r="P601" i="29"/>
  <c r="Z600" i="29"/>
  <c r="X600" i="29"/>
  <c r="V600" i="29"/>
  <c r="T600" i="29"/>
  <c r="R600" i="29"/>
  <c r="P600" i="29"/>
  <c r="Z598" i="29"/>
  <c r="X598" i="29"/>
  <c r="V598" i="29"/>
  <c r="T598" i="29"/>
  <c r="R598" i="29"/>
  <c r="P598" i="29"/>
  <c r="Z597" i="29"/>
  <c r="X597" i="29"/>
  <c r="V597" i="29"/>
  <c r="T597" i="29"/>
  <c r="R597" i="29"/>
  <c r="P597" i="29"/>
  <c r="Z595" i="29"/>
  <c r="X595" i="29"/>
  <c r="V595" i="29"/>
  <c r="T595" i="29"/>
  <c r="R595" i="29"/>
  <c r="P595" i="29"/>
  <c r="Z594" i="29"/>
  <c r="X594" i="29"/>
  <c r="V594" i="29"/>
  <c r="T594" i="29"/>
  <c r="R594" i="29"/>
  <c r="P594" i="29"/>
  <c r="Z592" i="29"/>
  <c r="X592" i="29"/>
  <c r="V592" i="29"/>
  <c r="T592" i="29"/>
  <c r="R592" i="29"/>
  <c r="P592" i="29"/>
  <c r="Z591" i="29"/>
  <c r="X591" i="29"/>
  <c r="V591" i="29"/>
  <c r="T591" i="29"/>
  <c r="R591" i="29"/>
  <c r="P591" i="29"/>
  <c r="Z551" i="29"/>
  <c r="X551" i="29"/>
  <c r="V551" i="29"/>
  <c r="T551" i="29"/>
  <c r="R551" i="29"/>
  <c r="P551" i="29"/>
  <c r="Z550" i="29"/>
  <c r="X550" i="29"/>
  <c r="V550" i="29"/>
  <c r="T550" i="29"/>
  <c r="R550" i="29"/>
  <c r="P550" i="29"/>
  <c r="Z548" i="29"/>
  <c r="X548" i="29"/>
  <c r="V548" i="29"/>
  <c r="T548" i="29"/>
  <c r="R548" i="29"/>
  <c r="P548" i="29"/>
  <c r="Z547" i="29"/>
  <c r="X547" i="29"/>
  <c r="V547" i="29"/>
  <c r="T547" i="29"/>
  <c r="R547" i="29"/>
  <c r="P547" i="29"/>
  <c r="Z545" i="29"/>
  <c r="X545" i="29"/>
  <c r="V545" i="29"/>
  <c r="T545" i="29"/>
  <c r="R545" i="29"/>
  <c r="P545" i="29"/>
  <c r="Z544" i="29"/>
  <c r="X544" i="29"/>
  <c r="V544" i="29"/>
  <c r="T544" i="29"/>
  <c r="R544" i="29"/>
  <c r="P544" i="29"/>
  <c r="Z542" i="29"/>
  <c r="X542" i="29"/>
  <c r="V542" i="29"/>
  <c r="T542" i="29"/>
  <c r="R542" i="29"/>
  <c r="P542" i="29"/>
  <c r="Z541" i="29"/>
  <c r="X541" i="29"/>
  <c r="V541" i="29"/>
  <c r="T541" i="29"/>
  <c r="R541" i="29"/>
  <c r="P541" i="29"/>
  <c r="Z539" i="29"/>
  <c r="X539" i="29"/>
  <c r="V539" i="29"/>
  <c r="T539" i="29"/>
  <c r="R539" i="29"/>
  <c r="P539" i="29"/>
  <c r="Z538" i="29"/>
  <c r="X538" i="29"/>
  <c r="V538" i="29"/>
  <c r="T538" i="29"/>
  <c r="R538" i="29"/>
  <c r="P538" i="29"/>
  <c r="Z536" i="29"/>
  <c r="X536" i="29"/>
  <c r="V536" i="29"/>
  <c r="T536" i="29"/>
  <c r="R536" i="29"/>
  <c r="P536" i="29"/>
  <c r="Z535" i="29"/>
  <c r="X535" i="29"/>
  <c r="V535" i="29"/>
  <c r="T535" i="29"/>
  <c r="R535" i="29"/>
  <c r="P535" i="29"/>
  <c r="Z533" i="29"/>
  <c r="X533" i="29"/>
  <c r="V533" i="29"/>
  <c r="T533" i="29"/>
  <c r="R533" i="29"/>
  <c r="P533" i="29"/>
  <c r="Z532" i="29"/>
  <c r="X532" i="29"/>
  <c r="V532" i="29"/>
  <c r="T532" i="29"/>
  <c r="R532" i="29"/>
  <c r="P532" i="29"/>
  <c r="Z530" i="29"/>
  <c r="X530" i="29"/>
  <c r="V530" i="29"/>
  <c r="T530" i="29"/>
  <c r="R530" i="29"/>
  <c r="P530" i="29"/>
  <c r="Z529" i="29"/>
  <c r="X529" i="29"/>
  <c r="V529" i="29"/>
  <c r="T529" i="29"/>
  <c r="R529" i="29"/>
  <c r="P529" i="29"/>
  <c r="Z527" i="29"/>
  <c r="X527" i="29"/>
  <c r="V527" i="29"/>
  <c r="T527" i="29"/>
  <c r="R527" i="29"/>
  <c r="P527" i="29"/>
  <c r="Z526" i="29"/>
  <c r="X526" i="29"/>
  <c r="V526" i="29"/>
  <c r="T526" i="29"/>
  <c r="R526" i="29"/>
  <c r="P526" i="29"/>
  <c r="Z524" i="29"/>
  <c r="X524" i="29"/>
  <c r="V524" i="29"/>
  <c r="T524" i="29"/>
  <c r="R524" i="29"/>
  <c r="P524" i="29"/>
  <c r="Z523" i="29"/>
  <c r="X523" i="29"/>
  <c r="V523" i="29"/>
  <c r="T523" i="29"/>
  <c r="R523" i="29"/>
  <c r="P523" i="29"/>
  <c r="Z521" i="29"/>
  <c r="X521" i="29"/>
  <c r="V521" i="29"/>
  <c r="T521" i="29"/>
  <c r="R521" i="29"/>
  <c r="P521" i="29"/>
  <c r="Z520" i="29"/>
  <c r="X520" i="29"/>
  <c r="V520" i="29"/>
  <c r="T520" i="29"/>
  <c r="R520" i="29"/>
  <c r="P520" i="29"/>
  <c r="Z518" i="29"/>
  <c r="X518" i="29"/>
  <c r="V518" i="29"/>
  <c r="T518" i="29"/>
  <c r="R518" i="29"/>
  <c r="P518" i="29"/>
  <c r="Z517" i="29"/>
  <c r="X517" i="29"/>
  <c r="V517" i="29"/>
  <c r="T517" i="29"/>
  <c r="R517" i="29"/>
  <c r="P517" i="29"/>
  <c r="Z515" i="29"/>
  <c r="X515" i="29"/>
  <c r="V515" i="29"/>
  <c r="T515" i="29"/>
  <c r="R515" i="29"/>
  <c r="P515" i="29"/>
  <c r="Z514" i="29"/>
  <c r="X514" i="29"/>
  <c r="V514" i="29"/>
  <c r="T514" i="29"/>
  <c r="R514" i="29"/>
  <c r="P514" i="29"/>
  <c r="Z512" i="29"/>
  <c r="X512" i="29"/>
  <c r="V512" i="29"/>
  <c r="T512" i="29"/>
  <c r="R512" i="29"/>
  <c r="P512" i="29"/>
  <c r="Z511" i="29"/>
  <c r="X511" i="29"/>
  <c r="V511" i="29"/>
  <c r="T511" i="29"/>
  <c r="R511" i="29"/>
  <c r="P511" i="29"/>
  <c r="Z509" i="29"/>
  <c r="X509" i="29"/>
  <c r="V509" i="29"/>
  <c r="T509" i="29"/>
  <c r="R509" i="29"/>
  <c r="P509" i="29"/>
  <c r="Z508" i="29"/>
  <c r="X508" i="29"/>
  <c r="V508" i="29"/>
  <c r="T508" i="29"/>
  <c r="R508" i="29"/>
  <c r="P508" i="29"/>
  <c r="Z506" i="29"/>
  <c r="X506" i="29"/>
  <c r="V506" i="29"/>
  <c r="T506" i="29"/>
  <c r="R506" i="29"/>
  <c r="P506" i="29"/>
  <c r="Z505" i="29"/>
  <c r="X505" i="29"/>
  <c r="V505" i="29"/>
  <c r="T505" i="29"/>
  <c r="R505" i="29"/>
  <c r="P505" i="29"/>
  <c r="Z503" i="29"/>
  <c r="X503" i="29"/>
  <c r="V503" i="29"/>
  <c r="T503" i="29"/>
  <c r="R503" i="29"/>
  <c r="P503" i="29"/>
  <c r="Z502" i="29"/>
  <c r="X502" i="29"/>
  <c r="V502" i="29"/>
  <c r="T502" i="29"/>
  <c r="R502" i="29"/>
  <c r="P502" i="29"/>
  <c r="Z500" i="29"/>
  <c r="X500" i="29"/>
  <c r="V500" i="29"/>
  <c r="T500" i="29"/>
  <c r="R500" i="29"/>
  <c r="P500" i="29"/>
  <c r="Z499" i="29"/>
  <c r="X499" i="29"/>
  <c r="V499" i="29"/>
  <c r="T499" i="29"/>
  <c r="R499" i="29"/>
  <c r="P499" i="29"/>
  <c r="Z497" i="29"/>
  <c r="X497" i="29"/>
  <c r="V497" i="29"/>
  <c r="T497" i="29"/>
  <c r="R497" i="29"/>
  <c r="P497" i="29"/>
  <c r="Z496" i="29"/>
  <c r="X496" i="29"/>
  <c r="V496" i="29"/>
  <c r="T496" i="29"/>
  <c r="R496" i="29"/>
  <c r="P496" i="29"/>
  <c r="Z494" i="29"/>
  <c r="X494" i="29"/>
  <c r="V494" i="29"/>
  <c r="T494" i="29"/>
  <c r="R494" i="29"/>
  <c r="P494" i="29"/>
  <c r="Z493" i="29"/>
  <c r="X493" i="29"/>
  <c r="V493" i="29"/>
  <c r="T493" i="29"/>
  <c r="R493" i="29"/>
  <c r="P493" i="29"/>
  <c r="Z491" i="29"/>
  <c r="X491" i="29"/>
  <c r="V491" i="29"/>
  <c r="T491" i="29"/>
  <c r="R491" i="29"/>
  <c r="P491" i="29"/>
  <c r="Z490" i="29"/>
  <c r="X490" i="29"/>
  <c r="V490" i="29"/>
  <c r="T490" i="29"/>
  <c r="R490" i="29"/>
  <c r="P490" i="29"/>
  <c r="Z488" i="29"/>
  <c r="X488" i="29"/>
  <c r="V488" i="29"/>
  <c r="T488" i="29"/>
  <c r="R488" i="29"/>
  <c r="P488" i="29"/>
  <c r="Z487" i="29"/>
  <c r="X487" i="29"/>
  <c r="V487" i="29"/>
  <c r="T487" i="29"/>
  <c r="R487" i="29"/>
  <c r="P487" i="29"/>
  <c r="Z485" i="29"/>
  <c r="X485" i="29"/>
  <c r="V485" i="29"/>
  <c r="T485" i="29"/>
  <c r="R485" i="29"/>
  <c r="P485" i="29"/>
  <c r="Z484" i="29"/>
  <c r="X484" i="29"/>
  <c r="V484" i="29"/>
  <c r="T484" i="29"/>
  <c r="R484" i="29"/>
  <c r="P484" i="29"/>
  <c r="Z482" i="29"/>
  <c r="X482" i="29"/>
  <c r="V482" i="29"/>
  <c r="T482" i="29"/>
  <c r="R482" i="29"/>
  <c r="P482" i="29"/>
  <c r="Z481" i="29"/>
  <c r="X481" i="29"/>
  <c r="V481" i="29"/>
  <c r="T481" i="29"/>
  <c r="R481" i="29"/>
  <c r="P481" i="29"/>
  <c r="Z479" i="29"/>
  <c r="X479" i="29"/>
  <c r="V479" i="29"/>
  <c r="T479" i="29"/>
  <c r="R479" i="29"/>
  <c r="P479" i="29"/>
  <c r="Z478" i="29"/>
  <c r="X478" i="29"/>
  <c r="V478" i="29"/>
  <c r="T478" i="29"/>
  <c r="R478" i="29"/>
  <c r="P478" i="29"/>
  <c r="Z476" i="29"/>
  <c r="X476" i="29"/>
  <c r="V476" i="29"/>
  <c r="T476" i="29"/>
  <c r="R476" i="29"/>
  <c r="P476" i="29"/>
  <c r="Z475" i="29"/>
  <c r="X475" i="29"/>
  <c r="V475" i="29"/>
  <c r="T475" i="29"/>
  <c r="R475" i="29"/>
  <c r="P475" i="29"/>
  <c r="Z473" i="29"/>
  <c r="X473" i="29"/>
  <c r="V473" i="29"/>
  <c r="T473" i="29"/>
  <c r="R473" i="29"/>
  <c r="P473" i="29"/>
  <c r="Z472" i="29"/>
  <c r="X472" i="29"/>
  <c r="V472" i="29"/>
  <c r="T472" i="29"/>
  <c r="R472" i="29"/>
  <c r="P472" i="29"/>
  <c r="Z470" i="29"/>
  <c r="X470" i="29"/>
  <c r="V470" i="29"/>
  <c r="T470" i="29"/>
  <c r="R470" i="29"/>
  <c r="P470" i="29"/>
  <c r="Z469" i="29"/>
  <c r="X469" i="29"/>
  <c r="V469" i="29"/>
  <c r="T469" i="29"/>
  <c r="R469" i="29"/>
  <c r="P469" i="29"/>
  <c r="Z467" i="29"/>
  <c r="X467" i="29"/>
  <c r="V467" i="29"/>
  <c r="T467" i="29"/>
  <c r="R467" i="29"/>
  <c r="P467" i="29"/>
  <c r="Z466" i="29"/>
  <c r="X466" i="29"/>
  <c r="V466" i="29"/>
  <c r="T466" i="29"/>
  <c r="R466" i="29"/>
  <c r="P466" i="29"/>
  <c r="Z464" i="29"/>
  <c r="X464" i="29"/>
  <c r="V464" i="29"/>
  <c r="T464" i="29"/>
  <c r="R464" i="29"/>
  <c r="P464" i="29"/>
  <c r="Z463" i="29"/>
  <c r="X463" i="29"/>
  <c r="V463" i="29"/>
  <c r="T463" i="29"/>
  <c r="R463" i="29"/>
  <c r="P463" i="29"/>
  <c r="Z461" i="29"/>
  <c r="X461" i="29"/>
  <c r="V461" i="29"/>
  <c r="T461" i="29"/>
  <c r="R461" i="29"/>
  <c r="P461" i="29"/>
  <c r="Z460" i="29"/>
  <c r="X460" i="29"/>
  <c r="V460" i="29"/>
  <c r="T460" i="29"/>
  <c r="R460" i="29"/>
  <c r="P460" i="29"/>
  <c r="Z458" i="29"/>
  <c r="X458" i="29"/>
  <c r="V458" i="29"/>
  <c r="T458" i="29"/>
  <c r="R458" i="29"/>
  <c r="P458" i="29"/>
  <c r="Z457" i="29"/>
  <c r="X457" i="29"/>
  <c r="V457" i="29"/>
  <c r="T457" i="29"/>
  <c r="R457" i="29"/>
  <c r="P457" i="29"/>
  <c r="Z455" i="29"/>
  <c r="X455" i="29"/>
  <c r="V455" i="29"/>
  <c r="T455" i="29"/>
  <c r="R455" i="29"/>
  <c r="P455" i="29"/>
  <c r="Z454" i="29"/>
  <c r="X454" i="29"/>
  <c r="V454" i="29"/>
  <c r="T454" i="29"/>
  <c r="R454" i="29"/>
  <c r="P454" i="29"/>
  <c r="Z452" i="29"/>
  <c r="X452" i="29"/>
  <c r="V452" i="29"/>
  <c r="T452" i="29"/>
  <c r="R452" i="29"/>
  <c r="P452" i="29"/>
  <c r="Z451" i="29"/>
  <c r="X451" i="29"/>
  <c r="V451" i="29"/>
  <c r="T451" i="29"/>
  <c r="R451" i="29"/>
  <c r="P451" i="29"/>
  <c r="Z445" i="29"/>
  <c r="X445" i="29"/>
  <c r="V445" i="29"/>
  <c r="T445" i="29"/>
  <c r="R445" i="29"/>
  <c r="P445" i="29"/>
  <c r="Z444" i="29"/>
  <c r="X444" i="29"/>
  <c r="V444" i="29"/>
  <c r="T444" i="29"/>
  <c r="R444" i="29"/>
  <c r="P444" i="29"/>
  <c r="Z442" i="29"/>
  <c r="X442" i="29"/>
  <c r="V442" i="29"/>
  <c r="T442" i="29"/>
  <c r="R442" i="29"/>
  <c r="P442" i="29"/>
  <c r="Z441" i="29"/>
  <c r="X441" i="29"/>
  <c r="V441" i="29"/>
  <c r="T441" i="29"/>
  <c r="R441" i="29"/>
  <c r="P441" i="29"/>
  <c r="Z439" i="29"/>
  <c r="X439" i="29"/>
  <c r="V439" i="29"/>
  <c r="T439" i="29"/>
  <c r="R439" i="29"/>
  <c r="P439" i="29"/>
  <c r="Z438" i="29"/>
  <c r="X438" i="29"/>
  <c r="V438" i="29"/>
  <c r="T438" i="29"/>
  <c r="R438" i="29"/>
  <c r="P438" i="29"/>
  <c r="Z436" i="29"/>
  <c r="X436" i="29"/>
  <c r="V436" i="29"/>
  <c r="T436" i="29"/>
  <c r="R436" i="29"/>
  <c r="P436" i="29"/>
  <c r="Z435" i="29"/>
  <c r="X435" i="29"/>
  <c r="V435" i="29"/>
  <c r="T435" i="29"/>
  <c r="R435" i="29"/>
  <c r="P435" i="29"/>
  <c r="Z433" i="29"/>
  <c r="X433" i="29"/>
  <c r="V433" i="29"/>
  <c r="T433" i="29"/>
  <c r="R433" i="29"/>
  <c r="P433" i="29"/>
  <c r="Z432" i="29"/>
  <c r="X432" i="29"/>
  <c r="V432" i="29"/>
  <c r="T432" i="29"/>
  <c r="R432" i="29"/>
  <c r="P432" i="29"/>
  <c r="Z430" i="29"/>
  <c r="X430" i="29"/>
  <c r="V430" i="29"/>
  <c r="T430" i="29"/>
  <c r="R430" i="29"/>
  <c r="P430" i="29"/>
  <c r="Z429" i="29"/>
  <c r="X429" i="29"/>
  <c r="V429" i="29"/>
  <c r="T429" i="29"/>
  <c r="R429" i="29"/>
  <c r="P429" i="29"/>
  <c r="Z427" i="29"/>
  <c r="X427" i="29"/>
  <c r="V427" i="29"/>
  <c r="T427" i="29"/>
  <c r="R427" i="29"/>
  <c r="P427" i="29"/>
  <c r="Z426" i="29"/>
  <c r="X426" i="29"/>
  <c r="V426" i="29"/>
  <c r="T426" i="29"/>
  <c r="R426" i="29"/>
  <c r="P426" i="29"/>
  <c r="Z424" i="29"/>
  <c r="X424" i="29"/>
  <c r="V424" i="29"/>
  <c r="T424" i="29"/>
  <c r="R424" i="29"/>
  <c r="P424" i="29"/>
  <c r="Z423" i="29"/>
  <c r="X423" i="29"/>
  <c r="V423" i="29"/>
  <c r="T423" i="29"/>
  <c r="R423" i="29"/>
  <c r="P423" i="29"/>
  <c r="Z421" i="29"/>
  <c r="X421" i="29"/>
  <c r="V421" i="29"/>
  <c r="T421" i="29"/>
  <c r="R421" i="29"/>
  <c r="P421" i="29"/>
  <c r="Z420" i="29"/>
  <c r="X420" i="29"/>
  <c r="V420" i="29"/>
  <c r="T420" i="29"/>
  <c r="R420" i="29"/>
  <c r="P420" i="29"/>
  <c r="Z418" i="29"/>
  <c r="X418" i="29"/>
  <c r="V418" i="29"/>
  <c r="T418" i="29"/>
  <c r="R418" i="29"/>
  <c r="P418" i="29"/>
  <c r="Z417" i="29"/>
  <c r="X417" i="29"/>
  <c r="V417" i="29"/>
  <c r="T417" i="29"/>
  <c r="R417" i="29"/>
  <c r="P417" i="29"/>
  <c r="Z415" i="29"/>
  <c r="X415" i="29"/>
  <c r="V415" i="29"/>
  <c r="T415" i="29"/>
  <c r="R415" i="29"/>
  <c r="P415" i="29"/>
  <c r="Z414" i="29"/>
  <c r="X414" i="29"/>
  <c r="V414" i="29"/>
  <c r="T414" i="29"/>
  <c r="R414" i="29"/>
  <c r="P414" i="29"/>
  <c r="Z412" i="29"/>
  <c r="X412" i="29"/>
  <c r="V412" i="29"/>
  <c r="T412" i="29"/>
  <c r="R412" i="29"/>
  <c r="P412" i="29"/>
  <c r="Z411" i="29"/>
  <c r="X411" i="29"/>
  <c r="V411" i="29"/>
  <c r="T411" i="29"/>
  <c r="R411" i="29"/>
  <c r="P411" i="29"/>
  <c r="Z409" i="29"/>
  <c r="X409" i="29"/>
  <c r="V409" i="29"/>
  <c r="T409" i="29"/>
  <c r="R409" i="29"/>
  <c r="P409" i="29"/>
  <c r="Z408" i="29"/>
  <c r="X408" i="29"/>
  <c r="V408" i="29"/>
  <c r="T408" i="29"/>
  <c r="R408" i="29"/>
  <c r="P408" i="29"/>
  <c r="Z406" i="29"/>
  <c r="X406" i="29"/>
  <c r="V406" i="29"/>
  <c r="T406" i="29"/>
  <c r="R406" i="29"/>
  <c r="P406" i="29"/>
  <c r="Z405" i="29"/>
  <c r="X405" i="29"/>
  <c r="V405" i="29"/>
  <c r="T405" i="29"/>
  <c r="R405" i="29"/>
  <c r="P405" i="29"/>
  <c r="Z403" i="29"/>
  <c r="X403" i="29"/>
  <c r="V403" i="29"/>
  <c r="T403" i="29"/>
  <c r="R403" i="29"/>
  <c r="P403" i="29"/>
  <c r="Z402" i="29"/>
  <c r="X402" i="29"/>
  <c r="V402" i="29"/>
  <c r="T402" i="29"/>
  <c r="R402" i="29"/>
  <c r="P402" i="29"/>
  <c r="Z400" i="29"/>
  <c r="X400" i="29"/>
  <c r="V400" i="29"/>
  <c r="T400" i="29"/>
  <c r="R400" i="29"/>
  <c r="P400" i="29"/>
  <c r="Z399" i="29"/>
  <c r="X399" i="29"/>
  <c r="V399" i="29"/>
  <c r="T399" i="29"/>
  <c r="R399" i="29"/>
  <c r="P399" i="29"/>
  <c r="Z397" i="29"/>
  <c r="X397" i="29"/>
  <c r="V397" i="29"/>
  <c r="T397" i="29"/>
  <c r="R397" i="29"/>
  <c r="P397" i="29"/>
  <c r="Z396" i="29"/>
  <c r="X396" i="29"/>
  <c r="V396" i="29"/>
  <c r="T396" i="29"/>
  <c r="R396" i="29"/>
  <c r="P396" i="29"/>
  <c r="Z394" i="29"/>
  <c r="X394" i="29"/>
  <c r="V394" i="29"/>
  <c r="T394" i="29"/>
  <c r="R394" i="29"/>
  <c r="P394" i="29"/>
  <c r="Z393" i="29"/>
  <c r="X393" i="29"/>
  <c r="V393" i="29"/>
  <c r="T393" i="29"/>
  <c r="R393" i="29"/>
  <c r="P393" i="29"/>
  <c r="Z391" i="29"/>
  <c r="X391" i="29"/>
  <c r="V391" i="29"/>
  <c r="T391" i="29"/>
  <c r="R391" i="29"/>
  <c r="P391" i="29"/>
  <c r="Z390" i="29"/>
  <c r="X390" i="29"/>
  <c r="V390" i="29"/>
  <c r="T390" i="29"/>
  <c r="R390" i="29"/>
  <c r="P390" i="29"/>
  <c r="Z386" i="29"/>
  <c r="X386" i="29"/>
  <c r="V386" i="29"/>
  <c r="T386" i="29"/>
  <c r="R386" i="29"/>
  <c r="P386" i="29"/>
  <c r="Z385" i="29"/>
  <c r="X385" i="29"/>
  <c r="V385" i="29"/>
  <c r="T385" i="29"/>
  <c r="R385" i="29"/>
  <c r="P385" i="29"/>
  <c r="Z383" i="29"/>
  <c r="X383" i="29"/>
  <c r="V383" i="29"/>
  <c r="T383" i="29"/>
  <c r="R383" i="29"/>
  <c r="P383" i="29"/>
  <c r="Z382" i="29"/>
  <c r="X382" i="29"/>
  <c r="V382" i="29"/>
  <c r="T382" i="29"/>
  <c r="R382" i="29"/>
  <c r="P382" i="29"/>
  <c r="Z380" i="29"/>
  <c r="X380" i="29"/>
  <c r="V380" i="29"/>
  <c r="T380" i="29"/>
  <c r="R380" i="29"/>
  <c r="P380" i="29"/>
  <c r="Z379" i="29"/>
  <c r="X379" i="29"/>
  <c r="V379" i="29"/>
  <c r="T379" i="29"/>
  <c r="R379" i="29"/>
  <c r="P379" i="29"/>
  <c r="Z377" i="29"/>
  <c r="X377" i="29"/>
  <c r="V377" i="29"/>
  <c r="T377" i="29"/>
  <c r="R377" i="29"/>
  <c r="P377" i="29"/>
  <c r="Z376" i="29"/>
  <c r="X376" i="29"/>
  <c r="V376" i="29"/>
  <c r="T376" i="29"/>
  <c r="R376" i="29"/>
  <c r="P376" i="29"/>
  <c r="Z374" i="29"/>
  <c r="X374" i="29"/>
  <c r="V374" i="29"/>
  <c r="T374" i="29"/>
  <c r="R374" i="29"/>
  <c r="P374" i="29"/>
  <c r="Z373" i="29"/>
  <c r="X373" i="29"/>
  <c r="V373" i="29"/>
  <c r="T373" i="29"/>
  <c r="R373" i="29"/>
  <c r="P373" i="29"/>
  <c r="Z371" i="29"/>
  <c r="X371" i="29"/>
  <c r="V371" i="29"/>
  <c r="T371" i="29"/>
  <c r="R371" i="29"/>
  <c r="P371" i="29"/>
  <c r="Z370" i="29"/>
  <c r="X370" i="29"/>
  <c r="V370" i="29"/>
  <c r="T370" i="29"/>
  <c r="R370" i="29"/>
  <c r="P370" i="29"/>
  <c r="Z368" i="29"/>
  <c r="X368" i="29"/>
  <c r="V368" i="29"/>
  <c r="T368" i="29"/>
  <c r="R368" i="29"/>
  <c r="P368" i="29"/>
  <c r="Z367" i="29"/>
  <c r="X367" i="29"/>
  <c r="V367" i="29"/>
  <c r="T367" i="29"/>
  <c r="R367" i="29"/>
  <c r="P367" i="29"/>
  <c r="Z365" i="29"/>
  <c r="X365" i="29"/>
  <c r="V365" i="29"/>
  <c r="T365" i="29"/>
  <c r="R365" i="29"/>
  <c r="P365" i="29"/>
  <c r="Z364" i="29"/>
  <c r="X364" i="29"/>
  <c r="V364" i="29"/>
  <c r="T364" i="29"/>
  <c r="R364" i="29"/>
  <c r="P364" i="29"/>
  <c r="Z362" i="29"/>
  <c r="X362" i="29"/>
  <c r="V362" i="29"/>
  <c r="T362" i="29"/>
  <c r="R362" i="29"/>
  <c r="P362" i="29"/>
  <c r="Z361" i="29"/>
  <c r="X361" i="29"/>
  <c r="V361" i="29"/>
  <c r="T361" i="29"/>
  <c r="R361" i="29"/>
  <c r="P361" i="29"/>
  <c r="Z359" i="29"/>
  <c r="X359" i="29"/>
  <c r="V359" i="29"/>
  <c r="T359" i="29"/>
  <c r="R359" i="29"/>
  <c r="P359" i="29"/>
  <c r="Z358" i="29"/>
  <c r="X358" i="29"/>
  <c r="V358" i="29"/>
  <c r="T358" i="29"/>
  <c r="R358" i="29"/>
  <c r="P358" i="29"/>
  <c r="Z356" i="29"/>
  <c r="X356" i="29"/>
  <c r="V356" i="29"/>
  <c r="T356" i="29"/>
  <c r="R356" i="29"/>
  <c r="P356" i="29"/>
  <c r="Z355" i="29"/>
  <c r="X355" i="29"/>
  <c r="V355" i="29"/>
  <c r="T355" i="29"/>
  <c r="R355" i="29"/>
  <c r="P355" i="29"/>
  <c r="Z353" i="29"/>
  <c r="X353" i="29"/>
  <c r="V353" i="29"/>
  <c r="T353" i="29"/>
  <c r="R353" i="29"/>
  <c r="P353" i="29"/>
  <c r="Z352" i="29"/>
  <c r="X352" i="29"/>
  <c r="V352" i="29"/>
  <c r="T352" i="29"/>
  <c r="R352" i="29"/>
  <c r="P352" i="29"/>
  <c r="Z350" i="29"/>
  <c r="X350" i="29"/>
  <c r="V350" i="29"/>
  <c r="T350" i="29"/>
  <c r="R350" i="29"/>
  <c r="P350" i="29"/>
  <c r="Z349" i="29"/>
  <c r="X349" i="29"/>
  <c r="V349" i="29"/>
  <c r="T349" i="29"/>
  <c r="R349" i="29"/>
  <c r="P349" i="29"/>
  <c r="Z347" i="29"/>
  <c r="X347" i="29"/>
  <c r="V347" i="29"/>
  <c r="T347" i="29"/>
  <c r="R347" i="29"/>
  <c r="P347" i="29"/>
  <c r="Z346" i="29"/>
  <c r="X346" i="29"/>
  <c r="V346" i="29"/>
  <c r="T346" i="29"/>
  <c r="R346" i="29"/>
  <c r="P346" i="29"/>
  <c r="Z344" i="29"/>
  <c r="X344" i="29"/>
  <c r="V344" i="29"/>
  <c r="T344" i="29"/>
  <c r="R344" i="29"/>
  <c r="P344" i="29"/>
  <c r="Z343" i="29"/>
  <c r="X343" i="29"/>
  <c r="V343" i="29"/>
  <c r="T343" i="29"/>
  <c r="R343" i="29"/>
  <c r="P343" i="29"/>
  <c r="Z341" i="29"/>
  <c r="X341" i="29"/>
  <c r="V341" i="29"/>
  <c r="T341" i="29"/>
  <c r="R341" i="29"/>
  <c r="P341" i="29"/>
  <c r="Z340" i="29"/>
  <c r="X340" i="29"/>
  <c r="V340" i="29"/>
  <c r="T340" i="29"/>
  <c r="R340" i="29"/>
  <c r="P340" i="29"/>
  <c r="Z338" i="29"/>
  <c r="X338" i="29"/>
  <c r="V338" i="29"/>
  <c r="T338" i="29"/>
  <c r="R338" i="29"/>
  <c r="P338" i="29"/>
  <c r="Z337" i="29"/>
  <c r="X337" i="29"/>
  <c r="V337" i="29"/>
  <c r="T337" i="29"/>
  <c r="R337" i="29"/>
  <c r="P337" i="29"/>
  <c r="Z335" i="29"/>
  <c r="X335" i="29"/>
  <c r="V335" i="29"/>
  <c r="T335" i="29"/>
  <c r="R335" i="29"/>
  <c r="P335" i="29"/>
  <c r="Z334" i="29"/>
  <c r="X334" i="29"/>
  <c r="V334" i="29"/>
  <c r="T334" i="29"/>
  <c r="R334" i="29"/>
  <c r="P334" i="29"/>
  <c r="Z332" i="29"/>
  <c r="X332" i="29"/>
  <c r="V332" i="29"/>
  <c r="T332" i="29"/>
  <c r="R332" i="29"/>
  <c r="P332" i="29"/>
  <c r="Z331" i="29"/>
  <c r="X331" i="29"/>
  <c r="V331" i="29"/>
  <c r="T331" i="29"/>
  <c r="R331" i="29"/>
  <c r="P331" i="29"/>
  <c r="Z329" i="29"/>
  <c r="X329" i="29"/>
  <c r="V329" i="29"/>
  <c r="T329" i="29"/>
  <c r="R329" i="29"/>
  <c r="P329" i="29"/>
  <c r="Z328" i="29"/>
  <c r="X328" i="29"/>
  <c r="V328" i="29"/>
  <c r="T328" i="29"/>
  <c r="R328" i="29"/>
  <c r="P328" i="29"/>
  <c r="Z326" i="29"/>
  <c r="X326" i="29"/>
  <c r="V326" i="29"/>
  <c r="T326" i="29"/>
  <c r="R326" i="29"/>
  <c r="P326" i="29"/>
  <c r="Z325" i="29"/>
  <c r="X325" i="29"/>
  <c r="V325" i="29"/>
  <c r="T325" i="29"/>
  <c r="R325" i="29"/>
  <c r="P325" i="29"/>
  <c r="Z323" i="29"/>
  <c r="X323" i="29"/>
  <c r="V323" i="29"/>
  <c r="T323" i="29"/>
  <c r="R323" i="29"/>
  <c r="P323" i="29"/>
  <c r="Z322" i="29"/>
  <c r="X322" i="29"/>
  <c r="V322" i="29"/>
  <c r="T322" i="29"/>
  <c r="R322" i="29"/>
  <c r="P322" i="29"/>
  <c r="Z320" i="29"/>
  <c r="X320" i="29"/>
  <c r="V320" i="29"/>
  <c r="T320" i="29"/>
  <c r="R320" i="29"/>
  <c r="P320" i="29"/>
  <c r="Z319" i="29"/>
  <c r="X319" i="29"/>
  <c r="V319" i="29"/>
  <c r="T319" i="29"/>
  <c r="R319" i="29"/>
  <c r="P319" i="29"/>
  <c r="Z317" i="29"/>
  <c r="X317" i="29"/>
  <c r="V317" i="29"/>
  <c r="T317" i="29"/>
  <c r="R317" i="29"/>
  <c r="P317" i="29"/>
  <c r="Z316" i="29"/>
  <c r="X316" i="29"/>
  <c r="V316" i="29"/>
  <c r="T316" i="29"/>
  <c r="R316" i="29"/>
  <c r="P316" i="29"/>
  <c r="Z314" i="29"/>
  <c r="X314" i="29"/>
  <c r="V314" i="29"/>
  <c r="T314" i="29"/>
  <c r="R314" i="29"/>
  <c r="P314" i="29"/>
  <c r="Z313" i="29"/>
  <c r="X313" i="29"/>
  <c r="V313" i="29"/>
  <c r="T313" i="29"/>
  <c r="R313" i="29"/>
  <c r="P313" i="29"/>
  <c r="Z311" i="29"/>
  <c r="X311" i="29"/>
  <c r="V311" i="29"/>
  <c r="T311" i="29"/>
  <c r="R311" i="29"/>
  <c r="P311" i="29"/>
  <c r="Z310" i="29"/>
  <c r="X310" i="29"/>
  <c r="V310" i="29"/>
  <c r="T310" i="29"/>
  <c r="R310" i="29"/>
  <c r="P310" i="29"/>
  <c r="Z308" i="29"/>
  <c r="X308" i="29"/>
  <c r="V308" i="29"/>
  <c r="T308" i="29"/>
  <c r="R308" i="29"/>
  <c r="P308" i="29"/>
  <c r="Z307" i="29"/>
  <c r="X307" i="29"/>
  <c r="V307" i="29"/>
  <c r="T307" i="29"/>
  <c r="R307" i="29"/>
  <c r="P307" i="29"/>
  <c r="Z303" i="29"/>
  <c r="X303" i="29"/>
  <c r="V303" i="29"/>
  <c r="T303" i="29"/>
  <c r="R303" i="29"/>
  <c r="P303" i="29"/>
  <c r="Z302" i="29"/>
  <c r="X302" i="29"/>
  <c r="V302" i="29"/>
  <c r="T302" i="29"/>
  <c r="R302" i="29"/>
  <c r="P302" i="29"/>
  <c r="Z300" i="29"/>
  <c r="X300" i="29"/>
  <c r="V300" i="29"/>
  <c r="T300" i="29"/>
  <c r="R300" i="29"/>
  <c r="P300" i="29"/>
  <c r="Z299" i="29"/>
  <c r="X299" i="29"/>
  <c r="V299" i="29"/>
  <c r="T299" i="29"/>
  <c r="R299" i="29"/>
  <c r="P299" i="29"/>
  <c r="Z297" i="29"/>
  <c r="X297" i="29"/>
  <c r="V297" i="29"/>
  <c r="T297" i="29"/>
  <c r="R297" i="29"/>
  <c r="P297" i="29"/>
  <c r="Z296" i="29"/>
  <c r="X296" i="29"/>
  <c r="V296" i="29"/>
  <c r="T296" i="29"/>
  <c r="R296" i="29"/>
  <c r="P296" i="29"/>
  <c r="Z294" i="29"/>
  <c r="X294" i="29"/>
  <c r="V294" i="29"/>
  <c r="T294" i="29"/>
  <c r="R294" i="29"/>
  <c r="P294" i="29"/>
  <c r="Z293" i="29"/>
  <c r="X293" i="29"/>
  <c r="V293" i="29"/>
  <c r="T293" i="29"/>
  <c r="R293" i="29"/>
  <c r="P293" i="29"/>
  <c r="Z291" i="29"/>
  <c r="X291" i="29"/>
  <c r="V291" i="29"/>
  <c r="T291" i="29"/>
  <c r="R291" i="29"/>
  <c r="P291" i="29"/>
  <c r="Z290" i="29"/>
  <c r="X290" i="29"/>
  <c r="V290" i="29"/>
  <c r="T290" i="29"/>
  <c r="R290" i="29"/>
  <c r="P290" i="29"/>
  <c r="Z288" i="29"/>
  <c r="X288" i="29"/>
  <c r="V288" i="29"/>
  <c r="T288" i="29"/>
  <c r="R288" i="29"/>
  <c r="P288" i="29"/>
  <c r="Z287" i="29"/>
  <c r="X287" i="29"/>
  <c r="V287" i="29"/>
  <c r="T287" i="29"/>
  <c r="R287" i="29"/>
  <c r="P287" i="29"/>
  <c r="Z285" i="29"/>
  <c r="X285" i="29"/>
  <c r="V285" i="29"/>
  <c r="T285" i="29"/>
  <c r="R285" i="29"/>
  <c r="P285" i="29"/>
  <c r="Z284" i="29"/>
  <c r="X284" i="29"/>
  <c r="V284" i="29"/>
  <c r="T284" i="29"/>
  <c r="R284" i="29"/>
  <c r="P284" i="29"/>
  <c r="Z282" i="29"/>
  <c r="X282" i="29"/>
  <c r="V282" i="29"/>
  <c r="T282" i="29"/>
  <c r="R282" i="29"/>
  <c r="P282" i="29"/>
  <c r="Z281" i="29"/>
  <c r="X281" i="29"/>
  <c r="V281" i="29"/>
  <c r="T281" i="29"/>
  <c r="R281" i="29"/>
  <c r="P281" i="29"/>
  <c r="Z279" i="29"/>
  <c r="X279" i="29"/>
  <c r="V279" i="29"/>
  <c r="T279" i="29"/>
  <c r="R279" i="29"/>
  <c r="P279" i="29"/>
  <c r="Z278" i="29"/>
  <c r="X278" i="29"/>
  <c r="V278" i="29"/>
  <c r="T278" i="29"/>
  <c r="R278" i="29"/>
  <c r="P278" i="29"/>
  <c r="Z276" i="29"/>
  <c r="X276" i="29"/>
  <c r="V276" i="29"/>
  <c r="T276" i="29"/>
  <c r="R276" i="29"/>
  <c r="P276" i="29"/>
  <c r="Z275" i="29"/>
  <c r="X275" i="29"/>
  <c r="V275" i="29"/>
  <c r="T275" i="29"/>
  <c r="R275" i="29"/>
  <c r="P275" i="29"/>
  <c r="Z273" i="29"/>
  <c r="X273" i="29"/>
  <c r="V273" i="29"/>
  <c r="T273" i="29"/>
  <c r="R273" i="29"/>
  <c r="P273" i="29"/>
  <c r="Z272" i="29"/>
  <c r="X272" i="29"/>
  <c r="V272" i="29"/>
  <c r="T272" i="29"/>
  <c r="R272" i="29"/>
  <c r="P272" i="29"/>
  <c r="Z270" i="29"/>
  <c r="X270" i="29"/>
  <c r="V270" i="29"/>
  <c r="T270" i="29"/>
  <c r="R270" i="29"/>
  <c r="P270" i="29"/>
  <c r="Z269" i="29"/>
  <c r="X269" i="29"/>
  <c r="V269" i="29"/>
  <c r="T269" i="29"/>
  <c r="R269" i="29"/>
  <c r="P269" i="29"/>
  <c r="Z267" i="29"/>
  <c r="X267" i="29"/>
  <c r="V267" i="29"/>
  <c r="T267" i="29"/>
  <c r="R267" i="29"/>
  <c r="P267" i="29"/>
  <c r="Z266" i="29"/>
  <c r="X266" i="29"/>
  <c r="V266" i="29"/>
  <c r="T266" i="29"/>
  <c r="R266" i="29"/>
  <c r="P266" i="29"/>
  <c r="Z264" i="29"/>
  <c r="X264" i="29"/>
  <c r="V264" i="29"/>
  <c r="T264" i="29"/>
  <c r="R264" i="29"/>
  <c r="P264" i="29"/>
  <c r="Z263" i="29"/>
  <c r="X263" i="29"/>
  <c r="V263" i="29"/>
  <c r="T263" i="29"/>
  <c r="R263" i="29"/>
  <c r="P263" i="29"/>
  <c r="Z261" i="29"/>
  <c r="X261" i="29"/>
  <c r="V261" i="29"/>
  <c r="T261" i="29"/>
  <c r="R261" i="29"/>
  <c r="P261" i="29"/>
  <c r="Z260" i="29"/>
  <c r="X260" i="29"/>
  <c r="V260" i="29"/>
  <c r="T260" i="29"/>
  <c r="R260" i="29"/>
  <c r="P260" i="29"/>
  <c r="Z258" i="29"/>
  <c r="X258" i="29"/>
  <c r="V258" i="29"/>
  <c r="T258" i="29"/>
  <c r="R258" i="29"/>
  <c r="P258" i="29"/>
  <c r="Z257" i="29"/>
  <c r="X257" i="29"/>
  <c r="V257" i="29"/>
  <c r="T257" i="29"/>
  <c r="R257" i="29"/>
  <c r="P257" i="29"/>
  <c r="Z255" i="29"/>
  <c r="X255" i="29"/>
  <c r="V255" i="29"/>
  <c r="T255" i="29"/>
  <c r="R255" i="29"/>
  <c r="P255" i="29"/>
  <c r="Z254" i="29"/>
  <c r="X254" i="29"/>
  <c r="V254" i="29"/>
  <c r="T254" i="29"/>
  <c r="R254" i="29"/>
  <c r="P254" i="29"/>
  <c r="Z252" i="29"/>
  <c r="X252" i="29"/>
  <c r="V252" i="29"/>
  <c r="T252" i="29"/>
  <c r="R252" i="29"/>
  <c r="P252" i="29"/>
  <c r="Z251" i="29"/>
  <c r="X251" i="29"/>
  <c r="V251" i="29"/>
  <c r="T251" i="29"/>
  <c r="R251" i="29"/>
  <c r="P251" i="29"/>
  <c r="Z249" i="29"/>
  <c r="X249" i="29"/>
  <c r="V249" i="29"/>
  <c r="T249" i="29"/>
  <c r="R249" i="29"/>
  <c r="P249" i="29"/>
  <c r="Z248" i="29"/>
  <c r="X248" i="29"/>
  <c r="V248" i="29"/>
  <c r="T248" i="29"/>
  <c r="R248" i="29"/>
  <c r="P248" i="29"/>
  <c r="Z246" i="29"/>
  <c r="X246" i="29"/>
  <c r="V246" i="29"/>
  <c r="T246" i="29"/>
  <c r="R246" i="29"/>
  <c r="P246" i="29"/>
  <c r="Z245" i="29"/>
  <c r="X245" i="29"/>
  <c r="V245" i="29"/>
  <c r="T245" i="29"/>
  <c r="R245" i="29"/>
  <c r="P245" i="29"/>
  <c r="Z243" i="29"/>
  <c r="X243" i="29"/>
  <c r="V243" i="29"/>
  <c r="T243" i="29"/>
  <c r="R243" i="29"/>
  <c r="P243" i="29"/>
  <c r="Z242" i="29"/>
  <c r="X242" i="29"/>
  <c r="V242" i="29"/>
  <c r="T242" i="29"/>
  <c r="R242" i="29"/>
  <c r="P242" i="29"/>
  <c r="Z240" i="29"/>
  <c r="X240" i="29"/>
  <c r="V240" i="29"/>
  <c r="T240" i="29"/>
  <c r="R240" i="29"/>
  <c r="P240" i="29"/>
  <c r="Z239" i="29"/>
  <c r="X239" i="29"/>
  <c r="V239" i="29"/>
  <c r="T239" i="29"/>
  <c r="R239" i="29"/>
  <c r="P239" i="29"/>
  <c r="Z237" i="29"/>
  <c r="X237" i="29"/>
  <c r="V237" i="29"/>
  <c r="T237" i="29"/>
  <c r="R237" i="29"/>
  <c r="P237" i="29"/>
  <c r="Z236" i="29"/>
  <c r="X236" i="29"/>
  <c r="V236" i="29"/>
  <c r="T236" i="29"/>
  <c r="R236" i="29"/>
  <c r="P236" i="29"/>
  <c r="Z234" i="29"/>
  <c r="X234" i="29"/>
  <c r="V234" i="29"/>
  <c r="T234" i="29"/>
  <c r="R234" i="29"/>
  <c r="P234" i="29"/>
  <c r="Z233" i="29"/>
  <c r="X233" i="29"/>
  <c r="V233" i="29"/>
  <c r="T233" i="29"/>
  <c r="R233" i="29"/>
  <c r="P233" i="29"/>
  <c r="Z231" i="29"/>
  <c r="X231" i="29"/>
  <c r="V231" i="29"/>
  <c r="T231" i="29"/>
  <c r="R231" i="29"/>
  <c r="P231" i="29"/>
  <c r="Z230" i="29"/>
  <c r="X230" i="29"/>
  <c r="V230" i="29"/>
  <c r="T230" i="29"/>
  <c r="R230" i="29"/>
  <c r="P230" i="29"/>
  <c r="Z228" i="29"/>
  <c r="X228" i="29"/>
  <c r="V228" i="29"/>
  <c r="T228" i="29"/>
  <c r="R228" i="29"/>
  <c r="P228" i="29"/>
  <c r="Z227" i="29"/>
  <c r="X227" i="29"/>
  <c r="V227" i="29"/>
  <c r="T227" i="29"/>
  <c r="R227" i="29"/>
  <c r="P227" i="29"/>
  <c r="Z225" i="29"/>
  <c r="X225" i="29"/>
  <c r="V225" i="29"/>
  <c r="T225" i="29"/>
  <c r="R225" i="29"/>
  <c r="P225" i="29"/>
  <c r="Z224" i="29"/>
  <c r="X224" i="29"/>
  <c r="V224" i="29"/>
  <c r="T224" i="29"/>
  <c r="R224" i="29"/>
  <c r="P224" i="29"/>
  <c r="Z222" i="29"/>
  <c r="X222" i="29"/>
  <c r="V222" i="29"/>
  <c r="T222" i="29"/>
  <c r="R222" i="29"/>
  <c r="P222" i="29"/>
  <c r="Z221" i="29"/>
  <c r="X221" i="29"/>
  <c r="V221" i="29"/>
  <c r="T221" i="29"/>
  <c r="R221" i="29"/>
  <c r="P221" i="29"/>
  <c r="Z219" i="29"/>
  <c r="X219" i="29"/>
  <c r="V219" i="29"/>
  <c r="T219" i="29"/>
  <c r="R219" i="29"/>
  <c r="P219" i="29"/>
  <c r="Z218" i="29"/>
  <c r="X218" i="29"/>
  <c r="V218" i="29"/>
  <c r="T218" i="29"/>
  <c r="R218" i="29"/>
  <c r="P218" i="29"/>
  <c r="Z216" i="29"/>
  <c r="X216" i="29"/>
  <c r="V216" i="29"/>
  <c r="T216" i="29"/>
  <c r="R216" i="29"/>
  <c r="P216" i="29"/>
  <c r="Z215" i="29"/>
  <c r="X215" i="29"/>
  <c r="V215" i="29"/>
  <c r="T215" i="29"/>
  <c r="R215" i="29"/>
  <c r="P215" i="29"/>
  <c r="Z213" i="29"/>
  <c r="X213" i="29"/>
  <c r="V213" i="29"/>
  <c r="T213" i="29"/>
  <c r="R213" i="29"/>
  <c r="P213" i="29"/>
  <c r="Z212" i="29"/>
  <c r="X212" i="29"/>
  <c r="V212" i="29"/>
  <c r="T212" i="29"/>
  <c r="R212" i="29"/>
  <c r="P212" i="29"/>
  <c r="Z210" i="29"/>
  <c r="X210" i="29"/>
  <c r="V210" i="29"/>
  <c r="T210" i="29"/>
  <c r="R210" i="29"/>
  <c r="P210" i="29"/>
  <c r="Z209" i="29"/>
  <c r="X209" i="29"/>
  <c r="V209" i="29"/>
  <c r="T209" i="29"/>
  <c r="R209" i="29"/>
  <c r="P209" i="29"/>
  <c r="Z207" i="29"/>
  <c r="X207" i="29"/>
  <c r="V207" i="29"/>
  <c r="T207" i="29"/>
  <c r="R207" i="29"/>
  <c r="P207" i="29"/>
  <c r="Z206" i="29"/>
  <c r="X206" i="29"/>
  <c r="V206" i="29"/>
  <c r="T206" i="29"/>
  <c r="R206" i="29"/>
  <c r="P206" i="29"/>
  <c r="Z204" i="29"/>
  <c r="X204" i="29"/>
  <c r="V204" i="29"/>
  <c r="T204" i="29"/>
  <c r="R204" i="29"/>
  <c r="P204" i="29"/>
  <c r="Z203" i="29"/>
  <c r="X203" i="29"/>
  <c r="V203" i="29"/>
  <c r="T203" i="29"/>
  <c r="R203" i="29"/>
  <c r="P203" i="29"/>
  <c r="Z201" i="29"/>
  <c r="X201" i="29"/>
  <c r="V201" i="29"/>
  <c r="T201" i="29"/>
  <c r="R201" i="29"/>
  <c r="P201" i="29"/>
  <c r="Z200" i="29"/>
  <c r="X200" i="29"/>
  <c r="V200" i="29"/>
  <c r="T200" i="29"/>
  <c r="R200" i="29"/>
  <c r="P200" i="29"/>
  <c r="Z198" i="29"/>
  <c r="X198" i="29"/>
  <c r="V198" i="29"/>
  <c r="T198" i="29"/>
  <c r="R198" i="29"/>
  <c r="P198" i="29"/>
  <c r="Z197" i="29"/>
  <c r="X197" i="29"/>
  <c r="V197" i="29"/>
  <c r="T197" i="29"/>
  <c r="R197" i="29"/>
  <c r="P197" i="29"/>
  <c r="Z195" i="29"/>
  <c r="X195" i="29"/>
  <c r="V195" i="29"/>
  <c r="T195" i="29"/>
  <c r="R195" i="29"/>
  <c r="P195" i="29"/>
  <c r="Z194" i="29"/>
  <c r="X194" i="29"/>
  <c r="V194" i="29"/>
  <c r="T194" i="29"/>
  <c r="R194" i="29"/>
  <c r="P194" i="29"/>
  <c r="Z192" i="29"/>
  <c r="X192" i="29"/>
  <c r="V192" i="29"/>
  <c r="T192" i="29"/>
  <c r="R192" i="29"/>
  <c r="P192" i="29"/>
  <c r="Z191" i="29"/>
  <c r="X191" i="29"/>
  <c r="V191" i="29"/>
  <c r="T191" i="29"/>
  <c r="R191" i="29"/>
  <c r="P191" i="29"/>
  <c r="Z189" i="29"/>
  <c r="X189" i="29"/>
  <c r="V189" i="29"/>
  <c r="T189" i="29"/>
  <c r="R189" i="29"/>
  <c r="P189" i="29"/>
  <c r="Z188" i="29"/>
  <c r="X188" i="29"/>
  <c r="V188" i="29"/>
  <c r="T188" i="29"/>
  <c r="R188" i="29"/>
  <c r="P188" i="29"/>
  <c r="Z186" i="29"/>
  <c r="X186" i="29"/>
  <c r="V186" i="29"/>
  <c r="T186" i="29"/>
  <c r="R186" i="29"/>
  <c r="P186" i="29"/>
  <c r="Z185" i="29"/>
  <c r="X185" i="29"/>
  <c r="V185" i="29"/>
  <c r="T185" i="29"/>
  <c r="R185" i="29"/>
  <c r="P185" i="29"/>
  <c r="Z183" i="29"/>
  <c r="X183" i="29"/>
  <c r="V183" i="29"/>
  <c r="T183" i="29"/>
  <c r="R183" i="29"/>
  <c r="P183" i="29"/>
  <c r="Z182" i="29"/>
  <c r="X182" i="29"/>
  <c r="V182" i="29"/>
  <c r="T182" i="29"/>
  <c r="R182" i="29"/>
  <c r="P182" i="29"/>
  <c r="Z180" i="29"/>
  <c r="X180" i="29"/>
  <c r="V180" i="29"/>
  <c r="T180" i="29"/>
  <c r="R180" i="29"/>
  <c r="P180" i="29"/>
  <c r="Z179" i="29"/>
  <c r="X179" i="29"/>
  <c r="V179" i="29"/>
  <c r="T179" i="29"/>
  <c r="R179" i="29"/>
  <c r="P179" i="29"/>
  <c r="Z177" i="29"/>
  <c r="X177" i="29"/>
  <c r="V177" i="29"/>
  <c r="T177" i="29"/>
  <c r="R177" i="29"/>
  <c r="P177" i="29"/>
  <c r="Z176" i="29"/>
  <c r="X176" i="29"/>
  <c r="V176" i="29"/>
  <c r="T176" i="29"/>
  <c r="R176" i="29"/>
  <c r="P176" i="29"/>
  <c r="Z174" i="29"/>
  <c r="X174" i="29"/>
  <c r="V174" i="29"/>
  <c r="T174" i="29"/>
  <c r="R174" i="29"/>
  <c r="P174" i="29"/>
  <c r="Z173" i="29"/>
  <c r="X173" i="29"/>
  <c r="V173" i="29"/>
  <c r="T173" i="29"/>
  <c r="R173" i="29"/>
  <c r="P173" i="29"/>
  <c r="Z171" i="29"/>
  <c r="X171" i="29"/>
  <c r="V171" i="29"/>
  <c r="T171" i="29"/>
  <c r="R171" i="29"/>
  <c r="P171" i="29"/>
  <c r="Z170" i="29"/>
  <c r="X170" i="29"/>
  <c r="V170" i="29"/>
  <c r="T170" i="29"/>
  <c r="R170" i="29"/>
  <c r="P170" i="29"/>
  <c r="Z168" i="29"/>
  <c r="X168" i="29"/>
  <c r="V168" i="29"/>
  <c r="T168" i="29"/>
  <c r="R168" i="29"/>
  <c r="P168" i="29"/>
  <c r="Z167" i="29"/>
  <c r="X167" i="29"/>
  <c r="V167" i="29"/>
  <c r="T167" i="29"/>
  <c r="R167" i="29"/>
  <c r="P167" i="29"/>
  <c r="Z165" i="29"/>
  <c r="X165" i="29"/>
  <c r="V165" i="29"/>
  <c r="T165" i="29"/>
  <c r="R165" i="29"/>
  <c r="P165" i="29"/>
  <c r="Z164" i="29"/>
  <c r="X164" i="29"/>
  <c r="V164" i="29"/>
  <c r="T164" i="29"/>
  <c r="R164" i="29"/>
  <c r="P164" i="29"/>
  <c r="Z162" i="29"/>
  <c r="X162" i="29"/>
  <c r="V162" i="29"/>
  <c r="T162" i="29"/>
  <c r="R162" i="29"/>
  <c r="P162" i="29"/>
  <c r="Z161" i="29"/>
  <c r="X161" i="29"/>
  <c r="V161" i="29"/>
  <c r="T161" i="29"/>
  <c r="R161" i="29"/>
  <c r="P161" i="29"/>
  <c r="Z155" i="29"/>
  <c r="X155" i="29"/>
  <c r="V155" i="29"/>
  <c r="T155" i="29"/>
  <c r="R155" i="29"/>
  <c r="P155" i="29"/>
  <c r="Z154" i="29"/>
  <c r="X154" i="29"/>
  <c r="V154" i="29"/>
  <c r="T154" i="29"/>
  <c r="R154" i="29"/>
  <c r="P154" i="29"/>
  <c r="Z152" i="29"/>
  <c r="X152" i="29"/>
  <c r="V152" i="29"/>
  <c r="T152" i="29"/>
  <c r="R152" i="29"/>
  <c r="P152" i="29"/>
  <c r="Z151" i="29"/>
  <c r="X151" i="29"/>
  <c r="V151" i="29"/>
  <c r="T151" i="29"/>
  <c r="R151" i="29"/>
  <c r="P151" i="29"/>
  <c r="Z149" i="29"/>
  <c r="X149" i="29"/>
  <c r="V149" i="29"/>
  <c r="T149" i="29"/>
  <c r="R149" i="29"/>
  <c r="P149" i="29"/>
  <c r="Z148" i="29"/>
  <c r="X148" i="29"/>
  <c r="V148" i="29"/>
  <c r="T148" i="29"/>
  <c r="R148" i="29"/>
  <c r="P148" i="29"/>
  <c r="Z145" i="29"/>
  <c r="X145" i="29"/>
  <c r="V145" i="29"/>
  <c r="T145" i="29"/>
  <c r="R145" i="29"/>
  <c r="P145" i="29"/>
  <c r="Z144" i="29"/>
  <c r="X144" i="29"/>
  <c r="V144" i="29"/>
  <c r="T144" i="29"/>
  <c r="R144" i="29"/>
  <c r="P144" i="29"/>
  <c r="Z142" i="29"/>
  <c r="X142" i="29"/>
  <c r="V142" i="29"/>
  <c r="T142" i="29"/>
  <c r="R142" i="29"/>
  <c r="P142" i="29"/>
  <c r="Z141" i="29"/>
  <c r="X141" i="29"/>
  <c r="V141" i="29"/>
  <c r="T141" i="29"/>
  <c r="R141" i="29"/>
  <c r="P141" i="29"/>
  <c r="Z139" i="29"/>
  <c r="X139" i="29"/>
  <c r="V139" i="29"/>
  <c r="T139" i="29"/>
  <c r="R139" i="29"/>
  <c r="P139" i="29"/>
  <c r="Z138" i="29"/>
  <c r="X138" i="29"/>
  <c r="V138" i="29"/>
  <c r="T138" i="29"/>
  <c r="R138" i="29"/>
  <c r="P138" i="29"/>
  <c r="Z135" i="29"/>
  <c r="X135" i="29"/>
  <c r="V135" i="29"/>
  <c r="T135" i="29"/>
  <c r="R135" i="29"/>
  <c r="P135" i="29"/>
  <c r="Z134" i="29"/>
  <c r="X134" i="29"/>
  <c r="V134" i="29"/>
  <c r="T134" i="29"/>
  <c r="R134" i="29"/>
  <c r="P134" i="29"/>
  <c r="Z132" i="29"/>
  <c r="X132" i="29"/>
  <c r="V132" i="29"/>
  <c r="T132" i="29"/>
  <c r="R132" i="29"/>
  <c r="P132" i="29"/>
  <c r="Z131" i="29"/>
  <c r="X131" i="29"/>
  <c r="V131" i="29"/>
  <c r="T131" i="29"/>
  <c r="R131" i="29"/>
  <c r="P131" i="29"/>
  <c r="Z129" i="29"/>
  <c r="X129" i="29"/>
  <c r="V129" i="29"/>
  <c r="T129" i="29"/>
  <c r="R129" i="29"/>
  <c r="P129" i="29"/>
  <c r="Z128" i="29"/>
  <c r="X128" i="29"/>
  <c r="V128" i="29"/>
  <c r="T128" i="29"/>
  <c r="R128" i="29"/>
  <c r="P128" i="29"/>
  <c r="Z126" i="29"/>
  <c r="X126" i="29"/>
  <c r="V126" i="29"/>
  <c r="T126" i="29"/>
  <c r="R126" i="29"/>
  <c r="P126" i="29"/>
  <c r="Z125" i="29"/>
  <c r="X125" i="29"/>
  <c r="V125" i="29"/>
  <c r="T125" i="29"/>
  <c r="R125" i="29"/>
  <c r="P125" i="29"/>
  <c r="Z123" i="29"/>
  <c r="X123" i="29"/>
  <c r="V123" i="29"/>
  <c r="T123" i="29"/>
  <c r="R123" i="29"/>
  <c r="P123" i="29"/>
  <c r="Z122" i="29"/>
  <c r="X122" i="29"/>
  <c r="V122" i="29"/>
  <c r="T122" i="29"/>
  <c r="R122" i="29"/>
  <c r="P122" i="29"/>
  <c r="Z120" i="29"/>
  <c r="X120" i="29"/>
  <c r="V120" i="29"/>
  <c r="T120" i="29"/>
  <c r="R120" i="29"/>
  <c r="P120" i="29"/>
  <c r="Z119" i="29"/>
  <c r="X119" i="29"/>
  <c r="V119" i="29"/>
  <c r="T119" i="29"/>
  <c r="R119" i="29"/>
  <c r="P119" i="29"/>
  <c r="Z117" i="29"/>
  <c r="X117" i="29"/>
  <c r="V117" i="29"/>
  <c r="T117" i="29"/>
  <c r="R117" i="29"/>
  <c r="P117" i="29"/>
  <c r="Z116" i="29"/>
  <c r="X116" i="29"/>
  <c r="V116" i="29"/>
  <c r="T116" i="29"/>
  <c r="R116" i="29"/>
  <c r="P116" i="29"/>
  <c r="Z114" i="29"/>
  <c r="X114" i="29"/>
  <c r="V114" i="29"/>
  <c r="T114" i="29"/>
  <c r="R114" i="29"/>
  <c r="P114" i="29"/>
  <c r="Z113" i="29"/>
  <c r="X113" i="29"/>
  <c r="V113" i="29"/>
  <c r="T113" i="29"/>
  <c r="R113" i="29"/>
  <c r="P113" i="29"/>
  <c r="Z111" i="29"/>
  <c r="X111" i="29"/>
  <c r="V111" i="29"/>
  <c r="T111" i="29"/>
  <c r="R111" i="29"/>
  <c r="P111" i="29"/>
  <c r="Z110" i="29"/>
  <c r="X110" i="29"/>
  <c r="V110" i="29"/>
  <c r="T110" i="29"/>
  <c r="R110" i="29"/>
  <c r="P110" i="29"/>
  <c r="Z107" i="29"/>
  <c r="X107" i="29"/>
  <c r="V107" i="29"/>
  <c r="T107" i="29"/>
  <c r="R107" i="29"/>
  <c r="P107" i="29"/>
  <c r="Z106" i="29"/>
  <c r="X106" i="29"/>
  <c r="V106" i="29"/>
  <c r="T106" i="29"/>
  <c r="R106" i="29"/>
  <c r="P106" i="29"/>
  <c r="Z104" i="29"/>
  <c r="X104" i="29"/>
  <c r="V104" i="29"/>
  <c r="T104" i="29"/>
  <c r="R104" i="29"/>
  <c r="P104" i="29"/>
  <c r="Z103" i="29"/>
  <c r="X103" i="29"/>
  <c r="V103" i="29"/>
  <c r="T103" i="29"/>
  <c r="R103" i="29"/>
  <c r="P103" i="29"/>
  <c r="Z101" i="29"/>
  <c r="X101" i="29"/>
  <c r="V101" i="29"/>
  <c r="T101" i="29"/>
  <c r="R101" i="29"/>
  <c r="P101" i="29"/>
  <c r="Z100" i="29"/>
  <c r="X100" i="29"/>
  <c r="V100" i="29"/>
  <c r="T100" i="29"/>
  <c r="R100" i="29"/>
  <c r="P100" i="29"/>
  <c r="Z98" i="29"/>
  <c r="X98" i="29"/>
  <c r="V98" i="29"/>
  <c r="T98" i="29"/>
  <c r="R98" i="29"/>
  <c r="P98" i="29"/>
  <c r="Z97" i="29"/>
  <c r="X97" i="29"/>
  <c r="V97" i="29"/>
  <c r="T97" i="29"/>
  <c r="R97" i="29"/>
  <c r="P97" i="29"/>
  <c r="Z95" i="29"/>
  <c r="X95" i="29"/>
  <c r="V95" i="29"/>
  <c r="T95" i="29"/>
  <c r="R95" i="29"/>
  <c r="P95" i="29"/>
  <c r="Z94" i="29"/>
  <c r="X94" i="29"/>
  <c r="V94" i="29"/>
  <c r="T94" i="29"/>
  <c r="R94" i="29"/>
  <c r="P94" i="29"/>
  <c r="Z92" i="29"/>
  <c r="X92" i="29"/>
  <c r="V92" i="29"/>
  <c r="T92" i="29"/>
  <c r="R92" i="29"/>
  <c r="P92" i="29"/>
  <c r="Z91" i="29"/>
  <c r="X91" i="29"/>
  <c r="V91" i="29"/>
  <c r="T91" i="29"/>
  <c r="R91" i="29"/>
  <c r="P91" i="29"/>
  <c r="Z89" i="29"/>
  <c r="X89" i="29"/>
  <c r="V89" i="29"/>
  <c r="T89" i="29"/>
  <c r="R89" i="29"/>
  <c r="P89" i="29"/>
  <c r="Z88" i="29"/>
  <c r="X88" i="29"/>
  <c r="V88" i="29"/>
  <c r="T88" i="29"/>
  <c r="R88" i="29"/>
  <c r="P88" i="29"/>
  <c r="Z86" i="29"/>
  <c r="X86" i="29"/>
  <c r="V86" i="29"/>
  <c r="T86" i="29"/>
  <c r="R86" i="29"/>
  <c r="P86" i="29"/>
  <c r="Z85" i="29"/>
  <c r="X85" i="29"/>
  <c r="V85" i="29"/>
  <c r="T85" i="29"/>
  <c r="R85" i="29"/>
  <c r="P85" i="29"/>
  <c r="Z83" i="29"/>
  <c r="X83" i="29"/>
  <c r="V83" i="29"/>
  <c r="T83" i="29"/>
  <c r="R83" i="29"/>
  <c r="P83" i="29"/>
  <c r="Z82" i="29"/>
  <c r="X82" i="29"/>
  <c r="V82" i="29"/>
  <c r="T82" i="29"/>
  <c r="R82" i="29"/>
  <c r="P82" i="29"/>
  <c r="Z79" i="29"/>
  <c r="X79" i="29"/>
  <c r="V79" i="29"/>
  <c r="T79" i="29"/>
  <c r="R79" i="29"/>
  <c r="P79" i="29"/>
  <c r="Z78" i="29"/>
  <c r="X78" i="29"/>
  <c r="V78" i="29"/>
  <c r="T78" i="29"/>
  <c r="R78" i="29"/>
  <c r="P78" i="29"/>
  <c r="Z76" i="29"/>
  <c r="X76" i="29"/>
  <c r="V76" i="29"/>
  <c r="T76" i="29"/>
  <c r="R76" i="29"/>
  <c r="P76" i="29"/>
  <c r="Z75" i="29"/>
  <c r="X75" i="29"/>
  <c r="V75" i="29"/>
  <c r="T75" i="29"/>
  <c r="R75" i="29"/>
  <c r="P75" i="29"/>
  <c r="Z73" i="29"/>
  <c r="X73" i="29"/>
  <c r="V73" i="29"/>
  <c r="T73" i="29"/>
  <c r="R73" i="29"/>
  <c r="P73" i="29"/>
  <c r="Z72" i="29"/>
  <c r="X72" i="29"/>
  <c r="V72" i="29"/>
  <c r="T72" i="29"/>
  <c r="R72" i="29"/>
  <c r="P72" i="29"/>
  <c r="Z70" i="29"/>
  <c r="X70" i="29"/>
  <c r="V70" i="29"/>
  <c r="T70" i="29"/>
  <c r="R70" i="29"/>
  <c r="P70" i="29"/>
  <c r="Z69" i="29"/>
  <c r="X69" i="29"/>
  <c r="V69" i="29"/>
  <c r="T69" i="29"/>
  <c r="R69" i="29"/>
  <c r="P69" i="29"/>
  <c r="Z67" i="29"/>
  <c r="X67" i="29"/>
  <c r="V67" i="29"/>
  <c r="T67" i="29"/>
  <c r="R67" i="29"/>
  <c r="P67" i="29"/>
  <c r="Z66" i="29"/>
  <c r="X66" i="29"/>
  <c r="V66" i="29"/>
  <c r="T66" i="29"/>
  <c r="R66" i="29"/>
  <c r="P66" i="29"/>
  <c r="Z64" i="29"/>
  <c r="X64" i="29"/>
  <c r="V64" i="29"/>
  <c r="T64" i="29"/>
  <c r="R64" i="29"/>
  <c r="P64" i="29"/>
  <c r="Z63" i="29"/>
  <c r="X63" i="29"/>
  <c r="V63" i="29"/>
  <c r="T63" i="29"/>
  <c r="R63" i="29"/>
  <c r="P63" i="29"/>
  <c r="Z61" i="29"/>
  <c r="X61" i="29"/>
  <c r="V61" i="29"/>
  <c r="T61" i="29"/>
  <c r="R61" i="29"/>
  <c r="P61" i="29"/>
  <c r="Z60" i="29"/>
  <c r="X60" i="29"/>
  <c r="V60" i="29"/>
  <c r="T60" i="29"/>
  <c r="R60" i="29"/>
  <c r="P60" i="29"/>
  <c r="Z54" i="29"/>
  <c r="X54" i="29"/>
  <c r="V54" i="29"/>
  <c r="T54" i="29"/>
  <c r="R54" i="29"/>
  <c r="P54" i="29"/>
  <c r="Z53" i="29"/>
  <c r="X53" i="29"/>
  <c r="V53" i="29"/>
  <c r="T53" i="29"/>
  <c r="R53" i="29"/>
  <c r="P53" i="29"/>
  <c r="Z51" i="29"/>
  <c r="X51" i="29"/>
  <c r="V51" i="29"/>
  <c r="T51" i="29"/>
  <c r="R51" i="29"/>
  <c r="P51" i="29"/>
  <c r="Z50" i="29"/>
  <c r="X50" i="29"/>
  <c r="V50" i="29"/>
  <c r="T50" i="29"/>
  <c r="R50" i="29"/>
  <c r="P50" i="29"/>
  <c r="Z48" i="29"/>
  <c r="X48" i="29"/>
  <c r="V48" i="29"/>
  <c r="T48" i="29"/>
  <c r="R48" i="29"/>
  <c r="P48" i="29"/>
  <c r="Z47" i="29"/>
  <c r="X47" i="29"/>
  <c r="V47" i="29"/>
  <c r="T47" i="29"/>
  <c r="R47" i="29"/>
  <c r="P47" i="29"/>
  <c r="Z44" i="29"/>
  <c r="X44" i="29"/>
  <c r="V44" i="29"/>
  <c r="T44" i="29"/>
  <c r="R44" i="29"/>
  <c r="P44" i="29"/>
  <c r="Z43" i="29"/>
  <c r="X43" i="29"/>
  <c r="V43" i="29"/>
  <c r="T43" i="29"/>
  <c r="R43" i="29"/>
  <c r="P43" i="29"/>
  <c r="Z41" i="29"/>
  <c r="X41" i="29"/>
  <c r="V41" i="29"/>
  <c r="T41" i="29"/>
  <c r="R41" i="29"/>
  <c r="P41" i="29"/>
  <c r="Z40" i="29"/>
  <c r="X40" i="29"/>
  <c r="V40" i="29"/>
  <c r="T40" i="29"/>
  <c r="R40" i="29"/>
  <c r="P40" i="29"/>
  <c r="Z38" i="29"/>
  <c r="X38" i="29"/>
  <c r="V38" i="29"/>
  <c r="T38" i="29"/>
  <c r="R38" i="29"/>
  <c r="P38" i="29"/>
  <c r="Z37" i="29"/>
  <c r="X37" i="29"/>
  <c r="V37" i="29"/>
  <c r="T37" i="29"/>
  <c r="R37" i="29"/>
  <c r="P37" i="29"/>
  <c r="Z35" i="29"/>
  <c r="X35" i="29"/>
  <c r="V35" i="29"/>
  <c r="T35" i="29"/>
  <c r="R35" i="29"/>
  <c r="P35" i="29"/>
  <c r="Z34" i="29"/>
  <c r="X34" i="29"/>
  <c r="V34" i="29"/>
  <c r="T34" i="29"/>
  <c r="R34" i="29"/>
  <c r="P34" i="29"/>
  <c r="Z32" i="29"/>
  <c r="X32" i="29"/>
  <c r="V32" i="29"/>
  <c r="T32" i="29"/>
  <c r="R32" i="29"/>
  <c r="P32" i="29"/>
  <c r="Z31" i="29"/>
  <c r="X31" i="29"/>
  <c r="V31" i="29"/>
  <c r="T31" i="29"/>
  <c r="R31" i="29"/>
  <c r="P31" i="29"/>
  <c r="Z29" i="29"/>
  <c r="X29" i="29"/>
  <c r="V29" i="29"/>
  <c r="T29" i="29"/>
  <c r="R29" i="29"/>
  <c r="P29" i="29"/>
  <c r="Z28" i="29"/>
  <c r="X28" i="29"/>
  <c r="V28" i="29"/>
  <c r="T28" i="29"/>
  <c r="R28" i="29"/>
  <c r="P28" i="29"/>
  <c r="Z26" i="29"/>
  <c r="X26" i="29"/>
  <c r="V26" i="29"/>
  <c r="T26" i="29"/>
  <c r="R26" i="29"/>
  <c r="P26" i="29"/>
  <c r="Z25" i="29"/>
  <c r="X25" i="29"/>
  <c r="V25" i="29"/>
  <c r="T25" i="29"/>
  <c r="R25" i="29"/>
  <c r="P25" i="29"/>
  <c r="Z23" i="29"/>
  <c r="X23" i="29"/>
  <c r="V23" i="29"/>
  <c r="T23" i="29"/>
  <c r="R23" i="29"/>
  <c r="P23" i="29"/>
  <c r="Z22" i="29"/>
  <c r="X22" i="29"/>
  <c r="V22" i="29"/>
  <c r="T22" i="29"/>
  <c r="R22" i="29"/>
  <c r="P22" i="29"/>
  <c r="Z20" i="29"/>
  <c r="X20" i="29"/>
  <c r="V20" i="29"/>
  <c r="T20" i="29"/>
  <c r="R20" i="29"/>
  <c r="P20" i="29"/>
  <c r="Z19" i="29"/>
  <c r="X19" i="29"/>
  <c r="V19" i="29"/>
  <c r="T19" i="29"/>
  <c r="R19" i="29"/>
  <c r="P19" i="29"/>
  <c r="K15" i="29"/>
  <c r="P15" i="29"/>
  <c r="R15" i="29"/>
  <c r="T15" i="29"/>
  <c r="V15" i="29"/>
  <c r="X15" i="29"/>
  <c r="Z15" i="29"/>
  <c r="K16" i="29"/>
  <c r="P16" i="29"/>
  <c r="R16" i="29"/>
  <c r="T16" i="29"/>
  <c r="V16" i="29"/>
  <c r="X16" i="29"/>
  <c r="Z16" i="29"/>
  <c r="K19" i="29"/>
  <c r="K20" i="29"/>
  <c r="K22" i="29"/>
  <c r="K21" i="29" s="1"/>
  <c r="K23" i="29"/>
  <c r="K25" i="29"/>
  <c r="K26" i="29"/>
  <c r="K28" i="29"/>
  <c r="K29" i="29"/>
  <c r="K31" i="29"/>
  <c r="K32" i="29"/>
  <c r="K34" i="29"/>
  <c r="K35" i="29"/>
  <c r="K37" i="29"/>
  <c r="K38" i="29"/>
  <c r="K40" i="29"/>
  <c r="K39" i="29" s="1"/>
  <c r="K41" i="29"/>
  <c r="K43" i="29"/>
  <c r="K44" i="29"/>
  <c r="K47" i="29"/>
  <c r="K48" i="29"/>
  <c r="K50" i="29"/>
  <c r="K51" i="29"/>
  <c r="K53" i="29"/>
  <c r="K54" i="29"/>
  <c r="K60" i="29"/>
  <c r="K61" i="29"/>
  <c r="K63" i="29"/>
  <c r="K62" i="29" s="1"/>
  <c r="K64" i="29"/>
  <c r="K66" i="29"/>
  <c r="K67" i="29"/>
  <c r="K69" i="29"/>
  <c r="K70" i="29"/>
  <c r="K72" i="29"/>
  <c r="K73" i="29"/>
  <c r="K75" i="29"/>
  <c r="K76" i="29"/>
  <c r="K78" i="29"/>
  <c r="K79" i="29"/>
  <c r="K82" i="29"/>
  <c r="K83" i="29"/>
  <c r="K85" i="29"/>
  <c r="K86" i="29"/>
  <c r="K88" i="29"/>
  <c r="K89" i="29"/>
  <c r="K91" i="29"/>
  <c r="K92" i="29"/>
  <c r="K94" i="29"/>
  <c r="K95" i="29"/>
  <c r="K97" i="29"/>
  <c r="K98" i="29"/>
  <c r="K100" i="29"/>
  <c r="K101" i="29"/>
  <c r="K103" i="29"/>
  <c r="K104" i="29"/>
  <c r="K106" i="29"/>
  <c r="K107" i="29"/>
  <c r="K110" i="29"/>
  <c r="K111" i="29"/>
  <c r="K113" i="29"/>
  <c r="K114" i="29"/>
  <c r="K116" i="29"/>
  <c r="K117" i="29"/>
  <c r="K119" i="29"/>
  <c r="K120" i="29"/>
  <c r="K122" i="29"/>
  <c r="K123" i="29"/>
  <c r="K125" i="29"/>
  <c r="K126" i="29"/>
  <c r="K128" i="29"/>
  <c r="K129" i="29"/>
  <c r="K131" i="29"/>
  <c r="K132" i="29"/>
  <c r="K134" i="29"/>
  <c r="K135" i="29"/>
  <c r="K138" i="29"/>
  <c r="K139" i="29"/>
  <c r="K141" i="29"/>
  <c r="K142" i="29"/>
  <c r="K144" i="29"/>
  <c r="K145" i="29"/>
  <c r="K148" i="29"/>
  <c r="K149" i="29"/>
  <c r="K151" i="29"/>
  <c r="K152" i="29"/>
  <c r="K154" i="29"/>
  <c r="K155" i="29"/>
  <c r="K161" i="29"/>
  <c r="K162" i="29"/>
  <c r="K164" i="29"/>
  <c r="K165" i="29"/>
  <c r="K167" i="29"/>
  <c r="K168" i="29"/>
  <c r="K170" i="29"/>
  <c r="K171" i="29"/>
  <c r="K173" i="29"/>
  <c r="K174" i="29"/>
  <c r="K176" i="29"/>
  <c r="K177" i="29"/>
  <c r="K179" i="29"/>
  <c r="K180" i="29"/>
  <c r="K182" i="29"/>
  <c r="K183" i="29"/>
  <c r="K185" i="29"/>
  <c r="K186" i="29"/>
  <c r="K188" i="29"/>
  <c r="K189" i="29"/>
  <c r="K191" i="29"/>
  <c r="K192" i="29"/>
  <c r="K194" i="29"/>
  <c r="K195" i="29"/>
  <c r="K197" i="29"/>
  <c r="K198" i="29"/>
  <c r="K200" i="29"/>
  <c r="K201" i="29"/>
  <c r="K203" i="29"/>
  <c r="K204" i="29"/>
  <c r="K206" i="29"/>
  <c r="K207" i="29"/>
  <c r="K209" i="29"/>
  <c r="K210" i="29"/>
  <c r="K212" i="29"/>
  <c r="K213" i="29"/>
  <c r="K215" i="29"/>
  <c r="K216" i="29"/>
  <c r="K218" i="29"/>
  <c r="K219" i="29"/>
  <c r="K221" i="29"/>
  <c r="K222" i="29"/>
  <c r="K224" i="29"/>
  <c r="K225" i="29"/>
  <c r="K227" i="29"/>
  <c r="K228" i="29"/>
  <c r="K230" i="29"/>
  <c r="K231" i="29"/>
  <c r="K233" i="29"/>
  <c r="K234" i="29"/>
  <c r="K236" i="29"/>
  <c r="K237" i="29"/>
  <c r="K239" i="29"/>
  <c r="K240" i="29"/>
  <c r="K242" i="29"/>
  <c r="K243" i="29"/>
  <c r="K245" i="29"/>
  <c r="K246" i="29"/>
  <c r="K248" i="29"/>
  <c r="K249" i="29"/>
  <c r="K251" i="29"/>
  <c r="K252" i="29"/>
  <c r="K254" i="29"/>
  <c r="K255" i="29"/>
  <c r="K257" i="29"/>
  <c r="K258" i="29"/>
  <c r="K260" i="29"/>
  <c r="K261" i="29"/>
  <c r="K263" i="29"/>
  <c r="K264" i="29"/>
  <c r="K266" i="29"/>
  <c r="K267" i="29"/>
  <c r="K269" i="29"/>
  <c r="K270" i="29"/>
  <c r="K272" i="29"/>
  <c r="K273" i="29"/>
  <c r="K275" i="29"/>
  <c r="K276" i="29"/>
  <c r="K278" i="29"/>
  <c r="K279" i="29"/>
  <c r="K281" i="29"/>
  <c r="K282" i="29"/>
  <c r="K284" i="29"/>
  <c r="K285" i="29"/>
  <c r="K287" i="29"/>
  <c r="K288" i="29"/>
  <c r="K290" i="29"/>
  <c r="K291" i="29"/>
  <c r="K293" i="29"/>
  <c r="K294" i="29"/>
  <c r="K296" i="29"/>
  <c r="K297" i="29"/>
  <c r="K299" i="29"/>
  <c r="K300" i="29"/>
  <c r="K302" i="29"/>
  <c r="K303" i="29"/>
  <c r="K307" i="29"/>
  <c r="K308" i="29"/>
  <c r="K310" i="29"/>
  <c r="K311" i="29"/>
  <c r="K313" i="29"/>
  <c r="K314" i="29"/>
  <c r="K316" i="29"/>
  <c r="K317" i="29"/>
  <c r="K319" i="29"/>
  <c r="K320" i="29"/>
  <c r="K322" i="29"/>
  <c r="K323" i="29"/>
  <c r="K325" i="29"/>
  <c r="K326" i="29"/>
  <c r="K328" i="29"/>
  <c r="K329" i="29"/>
  <c r="K331" i="29"/>
  <c r="K332" i="29"/>
  <c r="K334" i="29"/>
  <c r="K335" i="29"/>
  <c r="K337" i="29"/>
  <c r="K338" i="29"/>
  <c r="K340" i="29"/>
  <c r="K341" i="29"/>
  <c r="K343" i="29"/>
  <c r="K344" i="29"/>
  <c r="K346" i="29"/>
  <c r="K347" i="29"/>
  <c r="K349" i="29"/>
  <c r="K350" i="29"/>
  <c r="K352" i="29"/>
  <c r="K353" i="29"/>
  <c r="K355" i="29"/>
  <c r="K356" i="29"/>
  <c r="K358" i="29"/>
  <c r="K359" i="29"/>
  <c r="K361" i="29"/>
  <c r="K362" i="29"/>
  <c r="K364" i="29"/>
  <c r="K365" i="29"/>
  <c r="K367" i="29"/>
  <c r="K368" i="29"/>
  <c r="K370" i="29"/>
  <c r="K371" i="29"/>
  <c r="K373" i="29"/>
  <c r="K374" i="29"/>
  <c r="K376" i="29"/>
  <c r="K377" i="29"/>
  <c r="K379" i="29"/>
  <c r="K380" i="29"/>
  <c r="K382" i="29"/>
  <c r="K383" i="29"/>
  <c r="K385" i="29"/>
  <c r="K386" i="29"/>
  <c r="K390" i="29"/>
  <c r="K391" i="29"/>
  <c r="K393" i="29"/>
  <c r="K394" i="29"/>
  <c r="K396" i="29"/>
  <c r="K397" i="29"/>
  <c r="K395" i="29" s="1"/>
  <c r="K399" i="29"/>
  <c r="K400" i="29"/>
  <c r="K402" i="29"/>
  <c r="K403" i="29"/>
  <c r="K405" i="29"/>
  <c r="K406" i="29"/>
  <c r="K408" i="29"/>
  <c r="K409" i="29"/>
  <c r="K411" i="29"/>
  <c r="K412" i="29"/>
  <c r="K414" i="29"/>
  <c r="K415" i="29"/>
  <c r="K417" i="29"/>
  <c r="K418" i="29"/>
  <c r="K420" i="29"/>
  <c r="K421" i="29"/>
  <c r="K423" i="29"/>
  <c r="K424" i="29"/>
  <c r="K426" i="29"/>
  <c r="K427" i="29"/>
  <c r="K429" i="29"/>
  <c r="K430" i="29"/>
  <c r="K432" i="29"/>
  <c r="K433" i="29"/>
  <c r="K435" i="29"/>
  <c r="K436" i="29"/>
  <c r="K438" i="29"/>
  <c r="K439" i="29"/>
  <c r="K441" i="29"/>
  <c r="K442" i="29"/>
  <c r="K444" i="29"/>
  <c r="K445" i="29"/>
  <c r="K451" i="29"/>
  <c r="K452" i="29"/>
  <c r="K454" i="29"/>
  <c r="K455" i="29"/>
  <c r="K457" i="29"/>
  <c r="K458" i="29"/>
  <c r="K460" i="29"/>
  <c r="K461" i="29"/>
  <c r="K463" i="29"/>
  <c r="K464" i="29"/>
  <c r="K466" i="29"/>
  <c r="K467" i="29"/>
  <c r="K469" i="29"/>
  <c r="K470" i="29"/>
  <c r="K472" i="29"/>
  <c r="K473" i="29"/>
  <c r="K475" i="29"/>
  <c r="K476" i="29"/>
  <c r="K478" i="29"/>
  <c r="K479" i="29"/>
  <c r="K481" i="29"/>
  <c r="K482" i="29"/>
  <c r="K484" i="29"/>
  <c r="K485" i="29"/>
  <c r="K487" i="29"/>
  <c r="K488" i="29"/>
  <c r="K490" i="29"/>
  <c r="K491" i="29"/>
  <c r="K493" i="29"/>
  <c r="K494" i="29"/>
  <c r="K496" i="29"/>
  <c r="K497" i="29"/>
  <c r="K499" i="29"/>
  <c r="K500" i="29"/>
  <c r="K502" i="29"/>
  <c r="K503" i="29"/>
  <c r="K505" i="29"/>
  <c r="K506" i="29"/>
  <c r="K508" i="29"/>
  <c r="K509" i="29"/>
  <c r="K511" i="29"/>
  <c r="K512" i="29"/>
  <c r="K514" i="29"/>
  <c r="K515" i="29"/>
  <c r="K517" i="29"/>
  <c r="K518" i="29"/>
  <c r="K520" i="29"/>
  <c r="K521" i="29"/>
  <c r="K523" i="29"/>
  <c r="K524" i="29"/>
  <c r="K526" i="29"/>
  <c r="K527" i="29"/>
  <c r="K529" i="29"/>
  <c r="K530" i="29"/>
  <c r="K532" i="29"/>
  <c r="K533" i="29"/>
  <c r="K535" i="29"/>
  <c r="K536" i="29"/>
  <c r="K538" i="29"/>
  <c r="K539" i="29"/>
  <c r="K541" i="29"/>
  <c r="K542" i="29"/>
  <c r="K544" i="29"/>
  <c r="K545" i="29"/>
  <c r="K547" i="29"/>
  <c r="K548" i="29"/>
  <c r="K550" i="29"/>
  <c r="K551" i="29"/>
  <c r="P555" i="29"/>
  <c r="R555" i="29"/>
  <c r="T555" i="29"/>
  <c r="V555" i="29"/>
  <c r="X555" i="29"/>
  <c r="Z555" i="29"/>
  <c r="P556" i="29"/>
  <c r="R556" i="29"/>
  <c r="T556" i="29"/>
  <c r="V556" i="29"/>
  <c r="X556" i="29"/>
  <c r="Z556" i="29"/>
  <c r="P558" i="29"/>
  <c r="R558" i="29"/>
  <c r="T558" i="29"/>
  <c r="V558" i="29"/>
  <c r="X558" i="29"/>
  <c r="Z558" i="29"/>
  <c r="P559" i="29"/>
  <c r="R559" i="29"/>
  <c r="T559" i="29"/>
  <c r="V559" i="29"/>
  <c r="X559" i="29"/>
  <c r="Z559" i="29"/>
  <c r="P561" i="29"/>
  <c r="R561" i="29"/>
  <c r="T561" i="29"/>
  <c r="V561" i="29"/>
  <c r="X561" i="29"/>
  <c r="Z561" i="29"/>
  <c r="P562" i="29"/>
  <c r="R562" i="29"/>
  <c r="T562" i="29"/>
  <c r="V562" i="29"/>
  <c r="X562" i="29"/>
  <c r="Z562" i="29"/>
  <c r="P564" i="29"/>
  <c r="R564" i="29"/>
  <c r="T564" i="29"/>
  <c r="V564" i="29"/>
  <c r="X564" i="29"/>
  <c r="Z564" i="29"/>
  <c r="P565" i="29"/>
  <c r="R565" i="29"/>
  <c r="T565" i="29"/>
  <c r="V565" i="29"/>
  <c r="X565" i="29"/>
  <c r="Z565" i="29"/>
  <c r="P567" i="29"/>
  <c r="R567" i="29"/>
  <c r="T567" i="29"/>
  <c r="V567" i="29"/>
  <c r="X567" i="29"/>
  <c r="Z567" i="29"/>
  <c r="P568" i="29"/>
  <c r="R568" i="29"/>
  <c r="T568" i="29"/>
  <c r="V568" i="29"/>
  <c r="X568" i="29"/>
  <c r="Z568" i="29"/>
  <c r="P570" i="29"/>
  <c r="R570" i="29"/>
  <c r="T570" i="29"/>
  <c r="V570" i="29"/>
  <c r="X570" i="29"/>
  <c r="Z570" i="29"/>
  <c r="P571" i="29"/>
  <c r="R571" i="29"/>
  <c r="T571" i="29"/>
  <c r="V571" i="29"/>
  <c r="X571" i="29"/>
  <c r="Z571" i="29"/>
  <c r="P573" i="29"/>
  <c r="R573" i="29"/>
  <c r="T573" i="29"/>
  <c r="V573" i="29"/>
  <c r="X573" i="29"/>
  <c r="Z573" i="29"/>
  <c r="P574" i="29"/>
  <c r="R574" i="29"/>
  <c r="T574" i="29"/>
  <c r="V574" i="29"/>
  <c r="X574" i="29"/>
  <c r="Z574" i="29"/>
  <c r="P578" i="29"/>
  <c r="R578" i="29"/>
  <c r="T578" i="29"/>
  <c r="V578" i="29"/>
  <c r="X578" i="29"/>
  <c r="Z578" i="29"/>
  <c r="P579" i="29"/>
  <c r="R579" i="29"/>
  <c r="T579" i="29"/>
  <c r="V579" i="29"/>
  <c r="X579" i="29"/>
  <c r="Z579" i="29"/>
  <c r="P581" i="29"/>
  <c r="R581" i="29"/>
  <c r="T581" i="29"/>
  <c r="V581" i="29"/>
  <c r="X581" i="29"/>
  <c r="Z581" i="29"/>
  <c r="P582" i="29"/>
  <c r="R582" i="29"/>
  <c r="T582" i="29"/>
  <c r="V582" i="29"/>
  <c r="X582" i="29"/>
  <c r="Z582" i="29"/>
  <c r="P584" i="29"/>
  <c r="R584" i="29"/>
  <c r="T584" i="29"/>
  <c r="V584" i="29"/>
  <c r="X584" i="29"/>
  <c r="Z584" i="29"/>
  <c r="P585" i="29"/>
  <c r="R585" i="29"/>
  <c r="T585" i="29"/>
  <c r="V585" i="29"/>
  <c r="X585" i="29"/>
  <c r="Z585" i="29"/>
  <c r="K591" i="29"/>
  <c r="K592" i="29"/>
  <c r="K594" i="29"/>
  <c r="K595" i="29"/>
  <c r="K597" i="29"/>
  <c r="K598" i="29"/>
  <c r="K600" i="29"/>
  <c r="K601" i="29"/>
  <c r="K603" i="29"/>
  <c r="K604" i="29"/>
  <c r="K607" i="29"/>
  <c r="K608" i="29"/>
  <c r="K610" i="29"/>
  <c r="K611" i="29"/>
  <c r="K613" i="29"/>
  <c r="K614" i="29"/>
  <c r="K616" i="29"/>
  <c r="K617" i="29"/>
  <c r="K619" i="29"/>
  <c r="K620" i="29"/>
  <c r="K622" i="29"/>
  <c r="K623" i="29"/>
  <c r="K626" i="29"/>
  <c r="K627" i="29"/>
  <c r="K629" i="29"/>
  <c r="K630" i="29"/>
  <c r="K632" i="29"/>
  <c r="K633" i="29"/>
  <c r="K635" i="29"/>
  <c r="K636" i="29"/>
  <c r="K638" i="29"/>
  <c r="K639" i="29"/>
  <c r="K641" i="29"/>
  <c r="K642" i="29"/>
  <c r="K644" i="29"/>
  <c r="K645" i="29"/>
  <c r="K647" i="29"/>
  <c r="K648" i="29"/>
  <c r="K650" i="29"/>
  <c r="K651" i="29"/>
  <c r="K654" i="29"/>
  <c r="K655" i="29"/>
  <c r="K657" i="29"/>
  <c r="K658" i="29"/>
  <c r="K660" i="29"/>
  <c r="K661" i="29"/>
  <c r="K663" i="29"/>
  <c r="K664" i="29"/>
  <c r="K666" i="29"/>
  <c r="K667" i="29"/>
  <c r="K669" i="29"/>
  <c r="K670" i="29"/>
  <c r="K672" i="29"/>
  <c r="K673" i="29"/>
  <c r="K675" i="29"/>
  <c r="K676" i="29"/>
  <c r="K678" i="29"/>
  <c r="K679" i="29"/>
  <c r="K682" i="29"/>
  <c r="K681" i="29" s="1"/>
  <c r="K683" i="29"/>
  <c r="K685" i="29"/>
  <c r="K686" i="29"/>
  <c r="K688" i="29"/>
  <c r="K689" i="29"/>
  <c r="K691" i="29"/>
  <c r="K692" i="29"/>
  <c r="K695" i="29"/>
  <c r="K696" i="29"/>
  <c r="K698" i="29"/>
  <c r="K699" i="29"/>
  <c r="K701" i="29"/>
  <c r="K702" i="29"/>
  <c r="K704" i="29"/>
  <c r="K705" i="29"/>
  <c r="K707" i="29"/>
  <c r="K708" i="29"/>
  <c r="K706" i="29" s="1"/>
  <c r="K711" i="29"/>
  <c r="K712" i="29"/>
  <c r="K714" i="29"/>
  <c r="K715" i="29"/>
  <c r="K717" i="29"/>
  <c r="K718" i="29"/>
  <c r="K720" i="29"/>
  <c r="K721" i="29"/>
  <c r="K724" i="29"/>
  <c r="K725" i="29"/>
  <c r="K727" i="29"/>
  <c r="K728" i="29"/>
  <c r="K730" i="29"/>
  <c r="K731" i="29"/>
  <c r="K733" i="29"/>
  <c r="K734" i="29"/>
  <c r="K736" i="29"/>
  <c r="K737" i="29"/>
  <c r="K739" i="29"/>
  <c r="K740" i="29"/>
  <c r="K742" i="29"/>
  <c r="K743" i="29"/>
  <c r="K745" i="29"/>
  <c r="K746" i="29"/>
  <c r="K748" i="29"/>
  <c r="K749" i="29"/>
  <c r="K754" i="29"/>
  <c r="K755" i="29"/>
  <c r="K757" i="29"/>
  <c r="K758" i="29"/>
  <c r="K760" i="29"/>
  <c r="K761" i="29"/>
  <c r="K764" i="29"/>
  <c r="K765" i="29"/>
  <c r="K767" i="29"/>
  <c r="K768" i="29"/>
  <c r="K770" i="29"/>
  <c r="K771" i="29"/>
  <c r="K773" i="29"/>
  <c r="K774" i="29"/>
  <c r="K776" i="29"/>
  <c r="K777" i="29"/>
  <c r="K782" i="29"/>
  <c r="K783" i="29"/>
  <c r="K785" i="29"/>
  <c r="K786" i="29"/>
  <c r="K788" i="29"/>
  <c r="K789" i="29"/>
  <c r="K791" i="29"/>
  <c r="K792" i="29"/>
  <c r="K794" i="29"/>
  <c r="K795" i="29"/>
  <c r="K797" i="29"/>
  <c r="K798" i="29"/>
  <c r="K801" i="29"/>
  <c r="K802" i="29"/>
  <c r="K804" i="29"/>
  <c r="K805" i="29"/>
  <c r="K807" i="29"/>
  <c r="K808" i="29"/>
  <c r="K810" i="29"/>
  <c r="K811" i="29"/>
  <c r="K813" i="29"/>
  <c r="K814" i="29"/>
  <c r="K816" i="29"/>
  <c r="K817" i="29"/>
  <c r="K820" i="29"/>
  <c r="K821" i="29"/>
  <c r="K823" i="29"/>
  <c r="K824" i="29"/>
  <c r="K826" i="29"/>
  <c r="K827" i="29"/>
  <c r="K829" i="29"/>
  <c r="K830" i="29"/>
  <c r="K832" i="29"/>
  <c r="K833" i="29"/>
  <c r="K836" i="29"/>
  <c r="K837" i="29"/>
  <c r="K839" i="29"/>
  <c r="K840" i="29"/>
  <c r="K842" i="29"/>
  <c r="K843" i="29"/>
  <c r="K845" i="29"/>
  <c r="K846" i="29"/>
  <c r="K848" i="29"/>
  <c r="K849" i="29"/>
  <c r="K851" i="29"/>
  <c r="K852" i="29"/>
  <c r="K854" i="29"/>
  <c r="K855" i="29"/>
  <c r="K857" i="29"/>
  <c r="K858" i="29"/>
  <c r="K860" i="29"/>
  <c r="K861" i="29"/>
  <c r="K864" i="29"/>
  <c r="K865" i="29"/>
  <c r="K867" i="29"/>
  <c r="K868" i="29"/>
  <c r="K870" i="29"/>
  <c r="K871" i="29"/>
  <c r="K874" i="29"/>
  <c r="K875" i="29"/>
  <c r="K877" i="29"/>
  <c r="K878" i="29"/>
  <c r="K880" i="29"/>
  <c r="K881" i="29"/>
  <c r="K883" i="29"/>
  <c r="K884" i="29"/>
  <c r="K886" i="29"/>
  <c r="K887" i="29"/>
  <c r="K885" i="29" s="1"/>
  <c r="K889" i="29"/>
  <c r="K890" i="29"/>
  <c r="K892" i="29"/>
  <c r="K893" i="29"/>
  <c r="K896" i="29"/>
  <c r="K897" i="29"/>
  <c r="K899" i="29"/>
  <c r="K900" i="29"/>
  <c r="K904" i="29"/>
  <c r="K905" i="29"/>
  <c r="K907" i="29"/>
  <c r="K908" i="29"/>
  <c r="K910" i="29"/>
  <c r="K911" i="29"/>
  <c r="K913" i="29"/>
  <c r="K914" i="29"/>
  <c r="K916" i="29"/>
  <c r="K917" i="29"/>
  <c r="K419" i="29" l="1"/>
  <c r="K271" i="29"/>
  <c r="K235" i="29"/>
  <c r="K199" i="29"/>
  <c r="K178" i="29"/>
  <c r="K160" i="29"/>
  <c r="K121" i="29"/>
  <c r="K416" i="29"/>
  <c r="K324" i="29"/>
  <c r="K74" i="29"/>
  <c r="K398" i="29"/>
  <c r="K306" i="29"/>
  <c r="K268" i="29"/>
  <c r="K81" i="29"/>
  <c r="K137" i="29"/>
  <c r="K410" i="29"/>
  <c r="K196" i="29"/>
  <c r="K690" i="29"/>
  <c r="K431" i="29"/>
  <c r="K118" i="29"/>
  <c r="K422" i="29"/>
  <c r="K360" i="29"/>
  <c r="K378" i="29"/>
  <c r="K342" i="29"/>
  <c r="K738" i="29"/>
  <c r="K537" i="29"/>
  <c r="K519" i="29"/>
  <c r="K501" i="29"/>
  <c r="K483" i="29"/>
  <c r="K716" i="29"/>
  <c r="K621" i="29"/>
  <c r="K602" i="29"/>
  <c r="K694" i="29"/>
  <c r="K744" i="29"/>
  <c r="K292" i="29"/>
  <c r="K274" i="29"/>
  <c r="K163" i="29"/>
  <c r="K443" i="29"/>
  <c r="K71" i="29"/>
  <c r="K766" i="29"/>
  <c r="K684" i="29"/>
  <c r="K628" i="29"/>
  <c r="K876" i="29"/>
  <c r="K800" i="29"/>
  <c r="K625" i="29"/>
  <c r="K534" i="29"/>
  <c r="K516" i="29"/>
  <c r="K498" i="29"/>
  <c r="K480" i="29"/>
  <c r="K462" i="29"/>
  <c r="K440" i="29"/>
  <c r="K407" i="29"/>
  <c r="K389" i="29"/>
  <c r="K127" i="29"/>
  <c r="K109" i="29"/>
  <c r="K873" i="29"/>
  <c r="K437" i="29"/>
  <c r="K404" i="29"/>
  <c r="K124" i="29"/>
  <c r="K812" i="29"/>
  <c r="K546" i="29"/>
  <c r="K528" i="29"/>
  <c r="K510" i="29"/>
  <c r="K492" i="29"/>
  <c r="K474" i="29"/>
  <c r="K456" i="29"/>
  <c r="K434" i="29"/>
  <c r="K65" i="29"/>
  <c r="K793" i="29"/>
  <c r="K732" i="29"/>
  <c r="K806" i="29"/>
  <c r="K540" i="29"/>
  <c r="K522" i="29"/>
  <c r="K504" i="29"/>
  <c r="K486" i="29"/>
  <c r="K468" i="29"/>
  <c r="K375" i="29"/>
  <c r="K357" i="29"/>
  <c r="K339" i="29"/>
  <c r="K321" i="29"/>
  <c r="K301" i="29"/>
  <c r="K265" i="29"/>
  <c r="K229" i="29"/>
  <c r="K193" i="29"/>
  <c r="K153" i="29"/>
  <c r="K115" i="29"/>
  <c r="K96" i="29"/>
  <c r="K77" i="29"/>
  <c r="K898" i="29"/>
  <c r="K726" i="29"/>
  <c r="K687" i="29"/>
  <c r="K668" i="29"/>
  <c r="K631" i="29"/>
  <c r="K612" i="29"/>
  <c r="K787" i="29"/>
  <c r="K665" i="29"/>
  <c r="K609" i="29"/>
  <c r="K425" i="29"/>
  <c r="K891" i="29"/>
  <c r="K759" i="29"/>
  <c r="K723" i="29"/>
  <c r="K450" i="29"/>
  <c r="K238" i="29"/>
  <c r="K202" i="29"/>
  <c r="K166" i="29"/>
  <c r="K401" i="29"/>
  <c r="K888" i="29"/>
  <c r="K853" i="29"/>
  <c r="K835" i="29"/>
  <c r="K815" i="29"/>
  <c r="K796" i="29"/>
  <c r="K775" i="29"/>
  <c r="K756" i="29"/>
  <c r="K719" i="29"/>
  <c r="K700" i="29"/>
  <c r="K465" i="29"/>
  <c r="K68" i="29"/>
  <c r="K909" i="29"/>
  <c r="K831" i="29"/>
  <c r="K753" i="29"/>
  <c r="K735" i="29"/>
  <c r="K428" i="29"/>
  <c r="K413" i="29"/>
  <c r="K84" i="29"/>
  <c r="K606" i="29"/>
  <c r="K903" i="29"/>
  <c r="K828" i="29"/>
  <c r="K809" i="29"/>
  <c r="K790" i="29"/>
  <c r="K769" i="29"/>
  <c r="K747" i="29"/>
  <c r="K637" i="29"/>
  <c r="K133" i="29"/>
  <c r="K882" i="29"/>
  <c r="K825" i="29"/>
  <c r="K729" i="29"/>
  <c r="K618" i="29"/>
  <c r="K671" i="29"/>
  <c r="K599" i="29"/>
  <c r="K392" i="29"/>
  <c r="K372" i="29"/>
  <c r="K354" i="29"/>
  <c r="K336" i="29"/>
  <c r="K318" i="29"/>
  <c r="K244" i="29"/>
  <c r="K208" i="29"/>
  <c r="K172" i="29"/>
  <c r="K150" i="29"/>
  <c r="K130" i="29"/>
  <c r="K112" i="29"/>
  <c r="K93" i="29"/>
  <c r="K18" i="29"/>
  <c r="K822" i="29"/>
  <c r="K803" i="29"/>
  <c r="K784" i="29"/>
  <c r="K763" i="29"/>
  <c r="K741" i="29"/>
  <c r="K615" i="29"/>
  <c r="K543" i="29"/>
  <c r="K525" i="29"/>
  <c r="K507" i="29"/>
  <c r="K489" i="29"/>
  <c r="K471" i="29"/>
  <c r="K453" i="29"/>
  <c r="K295" i="29"/>
  <c r="K259" i="29"/>
  <c r="K223" i="29"/>
  <c r="K187" i="29"/>
  <c r="K879" i="29"/>
  <c r="K819" i="29"/>
  <c r="K90" i="29"/>
  <c r="K14" i="29"/>
  <c r="K46" i="29"/>
  <c r="K42" i="29"/>
  <c r="K24" i="29"/>
  <c r="K49" i="29"/>
  <c r="K30" i="29"/>
  <c r="K27" i="29"/>
  <c r="K33" i="29"/>
  <c r="K906" i="29"/>
  <c r="K915" i="29"/>
  <c r="K912" i="29"/>
  <c r="K866" i="29"/>
  <c r="K847" i="29"/>
  <c r="K863" i="29"/>
  <c r="K844" i="29"/>
  <c r="K859" i="29"/>
  <c r="K841" i="29"/>
  <c r="K856" i="29"/>
  <c r="K838" i="29"/>
  <c r="K869" i="29"/>
  <c r="K850" i="29"/>
  <c r="K895" i="29"/>
  <c r="K781" i="29"/>
  <c r="K772" i="29"/>
  <c r="K710" i="29"/>
  <c r="K677" i="29"/>
  <c r="K659" i="29"/>
  <c r="K640" i="29"/>
  <c r="K593" i="29"/>
  <c r="K656" i="29"/>
  <c r="K590" i="29"/>
  <c r="K634" i="29"/>
  <c r="K674" i="29"/>
  <c r="K703" i="29"/>
  <c r="K653" i="29"/>
  <c r="K649" i="29"/>
  <c r="K697" i="29"/>
  <c r="K646" i="29"/>
  <c r="K713" i="29"/>
  <c r="K662" i="29"/>
  <c r="K643" i="29"/>
  <c r="K596" i="29"/>
  <c r="K549" i="29"/>
  <c r="K531" i="29"/>
  <c r="K513" i="29"/>
  <c r="K495" i="29"/>
  <c r="K477" i="29"/>
  <c r="K459" i="29"/>
  <c r="K384" i="29"/>
  <c r="K366" i="29"/>
  <c r="K348" i="29"/>
  <c r="K330" i="29"/>
  <c r="K312" i="29"/>
  <c r="K256" i="29"/>
  <c r="K220" i="29"/>
  <c r="K184" i="29"/>
  <c r="K381" i="29"/>
  <c r="K363" i="29"/>
  <c r="K345" i="29"/>
  <c r="K327" i="29"/>
  <c r="K309" i="29"/>
  <c r="K289" i="29"/>
  <c r="K253" i="29"/>
  <c r="K217" i="29"/>
  <c r="K181" i="29"/>
  <c r="K286" i="29"/>
  <c r="K250" i="29"/>
  <c r="K232" i="29"/>
  <c r="K214" i="29"/>
  <c r="K283" i="29"/>
  <c r="K247" i="29"/>
  <c r="K211" i="29"/>
  <c r="K175" i="29"/>
  <c r="K298" i="29"/>
  <c r="K280" i="29"/>
  <c r="K262" i="29"/>
  <c r="K226" i="29"/>
  <c r="K190" i="29"/>
  <c r="K369" i="29"/>
  <c r="K351" i="29"/>
  <c r="K333" i="29"/>
  <c r="K315" i="29"/>
  <c r="K277" i="29"/>
  <c r="K241" i="29"/>
  <c r="K205" i="29"/>
  <c r="K169" i="29"/>
  <c r="X157" i="29"/>
  <c r="K143" i="29"/>
  <c r="K102" i="29"/>
  <c r="K99" i="29"/>
  <c r="K140" i="29"/>
  <c r="K59" i="29"/>
  <c r="K105" i="29"/>
  <c r="K147" i="29"/>
  <c r="K87" i="29"/>
  <c r="K52" i="29"/>
  <c r="K36" i="29"/>
  <c r="T587" i="29"/>
  <c r="X587" i="29"/>
  <c r="Z587" i="29"/>
  <c r="P587" i="29"/>
  <c r="R587" i="29"/>
  <c r="V587" i="29"/>
  <c r="T157" i="29"/>
  <c r="Z157" i="29"/>
  <c r="R157" i="29"/>
  <c r="P157" i="29"/>
  <c r="V157" i="29"/>
  <c r="Z56" i="29"/>
  <c r="P56" i="29"/>
  <c r="T56" i="29"/>
  <c r="X56" i="29"/>
  <c r="R56" i="29"/>
  <c r="V56" i="29"/>
  <c r="R13" i="29"/>
  <c r="Z13" i="29"/>
  <c r="X13" i="29"/>
  <c r="V13" i="29"/>
  <c r="T13" i="29"/>
  <c r="P13" i="29"/>
  <c r="K780" i="29" l="1"/>
  <c r="K872" i="29"/>
  <c r="K799" i="29"/>
  <c r="K709" i="29"/>
  <c r="K624" i="29"/>
  <c r="K605" i="29"/>
  <c r="K680" i="29"/>
  <c r="K108" i="29"/>
  <c r="K80" i="29"/>
  <c r="K146" i="29"/>
  <c r="K136" i="29"/>
  <c r="K58" i="29"/>
  <c r="K45" i="29"/>
  <c r="K762" i="29"/>
  <c r="K751" i="29" s="1"/>
  <c r="T751" i="29" s="1"/>
  <c r="K388" i="29"/>
  <c r="K818" i="29"/>
  <c r="K834" i="29"/>
  <c r="K449" i="29"/>
  <c r="K447" i="29" s="1"/>
  <c r="Z447" i="29" s="1"/>
  <c r="K722" i="29"/>
  <c r="K693" i="29"/>
  <c r="K17" i="29"/>
  <c r="K305" i="29"/>
  <c r="K652" i="29"/>
  <c r="K862" i="29"/>
  <c r="K902" i="29"/>
  <c r="K927" i="29" s="1"/>
  <c r="K894" i="29"/>
  <c r="K159" i="29"/>
  <c r="K589" i="29"/>
  <c r="K779" i="29" l="1"/>
  <c r="K926" i="29" s="1"/>
  <c r="K56" i="29"/>
  <c r="K921" i="29" s="1"/>
  <c r="K13" i="29"/>
  <c r="K920" i="29" s="1"/>
  <c r="K157" i="29"/>
  <c r="V447" i="29" s="1"/>
  <c r="K587" i="29"/>
  <c r="K924" i="29" s="1"/>
  <c r="K923" i="29"/>
  <c r="X447" i="29"/>
  <c r="R447" i="29"/>
  <c r="V751" i="29"/>
  <c r="R751" i="29"/>
  <c r="P751" i="29"/>
  <c r="Z751" i="29"/>
  <c r="K925" i="29"/>
  <c r="X751" i="29"/>
  <c r="P447" i="29" l="1"/>
  <c r="T447" i="29"/>
  <c r="K922" i="29"/>
  <c r="K919" i="29" s="1"/>
  <c r="K928" i="29"/>
  <c r="K929" i="29" l="1"/>
  <c r="K930"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Windpassinger, Michael</author>
    <author>mio</author>
  </authors>
  <commentList>
    <comment ref="W157" authorId="0" shapeId="0" xr:uid="{00000000-0006-0000-0100-000001000000}">
      <text>
        <r>
          <rPr>
            <sz val="9"/>
            <color indexed="81"/>
            <rFont val="Segoe UI"/>
            <family val="2"/>
          </rPr>
          <t>nur bei Ingenieurbauwerken;
abweichend dazu 55% bei Gebäuden</t>
        </r>
      </text>
    </comment>
    <comment ref="O447" authorId="0" shapeId="0" xr:uid="{00000000-0006-0000-0100-000002000000}">
      <text>
        <r>
          <rPr>
            <sz val="9"/>
            <color indexed="81"/>
            <rFont val="Segoe UI"/>
            <charset val="1"/>
          </rPr>
          <t>gemäß HOAI 2021:
voll anrechenbar bis 25% der sonstigen AK;
zur Hälfte anrechenbar ist der Betrag, der über die o.g. 25% hinausgeht</t>
        </r>
      </text>
    </comment>
    <comment ref="S447" authorId="0" shapeId="0" xr:uid="{00000000-0006-0000-0100-000003000000}">
      <text>
        <r>
          <rPr>
            <sz val="9"/>
            <color indexed="81"/>
            <rFont val="Segoe UI"/>
            <charset val="1"/>
          </rPr>
          <t>gemäß HOAI 2021:
voll anrechenbar bis 25% der sonstigen AK;
zur Hälfte anrechenbar ist der Betrag, der über die o.g. 25% hinausgeht</t>
        </r>
      </text>
    </comment>
    <comment ref="U447" authorId="0" shapeId="0" xr:uid="{00000000-0006-0000-0100-000004000000}">
      <text>
        <r>
          <rPr>
            <sz val="9"/>
            <color indexed="81"/>
            <rFont val="Segoe UI"/>
            <charset val="1"/>
          </rPr>
          <t>gemäß HOAI 2021:
voll anrechenbar bis 25% der sonstigen AK;
zur Hälfte anrechenbar ist der Betrag, der über die o.g. 25% hinausgeht</t>
        </r>
      </text>
    </comment>
    <comment ref="W447" authorId="0" shapeId="0" xr:uid="{00000000-0006-0000-0100-000005000000}">
      <text>
        <r>
          <rPr>
            <sz val="9"/>
            <color indexed="81"/>
            <rFont val="Segoe UI"/>
            <family val="2"/>
          </rPr>
          <t>nur bei Ingenieurbauwerken;
abweichend dazu 10% bei Gebäuden</t>
        </r>
      </text>
    </comment>
    <comment ref="E828" authorId="1" shapeId="0" xr:uid="{00000000-0006-0000-0100-000006000000}">
      <text>
        <r>
          <rPr>
            <sz val="8"/>
            <color indexed="81"/>
            <rFont val="Tahoma"/>
            <family val="2"/>
          </rPr>
          <t>Planung der Ingenieurbauwerke und Verkehrsanlagen</t>
        </r>
      </text>
    </comment>
  </commentList>
</comments>
</file>

<file path=xl/sharedStrings.xml><?xml version="1.0" encoding="utf-8"?>
<sst xmlns="http://schemas.openxmlformats.org/spreadsheetml/2006/main" count="994" uniqueCount="577">
  <si>
    <t>Logo des 
Vorhabensträgers</t>
  </si>
  <si>
    <t>Name des Vorhabensträgers</t>
  </si>
  <si>
    <t>ggf. Abteilung</t>
  </si>
  <si>
    <t>Logo des 
Entwurfsverfassers</t>
  </si>
  <si>
    <t>Name des Entwurfsverfassers</t>
  </si>
  <si>
    <t>Kostenermittlung</t>
  </si>
  <si>
    <t>Kostenrahmen</t>
  </si>
  <si>
    <t>x</t>
  </si>
  <si>
    <t>Kostenschätzung</t>
  </si>
  <si>
    <t>Kostenberechnung</t>
  </si>
  <si>
    <t>zum Vorhaben</t>
  </si>
  <si>
    <t>Erneuerung der Kanalstrecke zwischen</t>
  </si>
  <si>
    <t>Stadt xx und Ort yy</t>
  </si>
  <si>
    <t>für den Entwurfsverfasser</t>
  </si>
  <si>
    <t>für den Vorhabensträger</t>
  </si>
  <si>
    <t>Datum</t>
  </si>
  <si>
    <t>Unterschrift</t>
  </si>
  <si>
    <t xml:space="preserve">Kostenermittlung nach DIN 276:2018-12 </t>
  </si>
  <si>
    <t>Eingabe erforderlich</t>
  </si>
  <si>
    <t>Informationsfeld</t>
  </si>
  <si>
    <t xml:space="preserve">Gliederung nach Kostengruppen / Gewerken gemäß Punkt 5.1 / 5.2 / 5.3 </t>
  </si>
  <si>
    <t>Automatische Berechnung</t>
  </si>
  <si>
    <t xml:space="preserve"> </t>
  </si>
  <si>
    <t>Auftraggeber:</t>
  </si>
  <si>
    <t>Auftragnehmer:</t>
  </si>
  <si>
    <t>Spalte ist bei nicht geförderten Vorhaben auszublenden</t>
  </si>
  <si>
    <t>Spalten sind im Regelfall auszublenden und dienen nur zur transparenten Ermittlung der anrechenbaren Kosten.</t>
  </si>
  <si>
    <t>Baumaßnahme:</t>
  </si>
  <si>
    <t>Abschnitt:</t>
  </si>
  <si>
    <t>KG/LB</t>
  </si>
  <si>
    <t>Bezeichnung der Kostengruppe / Gewerke</t>
  </si>
  <si>
    <t>Menge</t>
  </si>
  <si>
    <t>Ein-
heit</t>
  </si>
  <si>
    <t>Einheitspreis
in € (netto)</t>
  </si>
  <si>
    <t>Gesamtpreis
in € (netto)</t>
  </si>
  <si>
    <t>davon zuwendungsfähige Kosten nach RZWas 
(in aktueller Fassung)</t>
  </si>
  <si>
    <t>Davon anrechenbare Kosten zur Ermittlung des Planungshonorars in Objekt- und Fachplanung gemäß HOAI 2021</t>
  </si>
  <si>
    <t>§33
Gebäude &amp; Innenräume</t>
  </si>
  <si>
    <t>§38
Freianlagen</t>
  </si>
  <si>
    <t>§41
Objektplanung Ingenieurbauerke</t>
  </si>
  <si>
    <t>§45
Objektplanung Verkehrsanlagen</t>
  </si>
  <si>
    <t>§49
Tragwerksplanung</t>
  </si>
  <si>
    <t>§53
Technische Ausrüstung</t>
  </si>
  <si>
    <t>Grundstück</t>
  </si>
  <si>
    <t>Grundstückswert</t>
  </si>
  <si>
    <t>Grundstücksnebenkosten</t>
  </si>
  <si>
    <t>Vermessungsgebühren</t>
  </si>
  <si>
    <t>Gerichtsgebühren</t>
  </si>
  <si>
    <t>Notargebühren</t>
  </si>
  <si>
    <t>Grunderwerbssteuer</t>
  </si>
  <si>
    <t>Untersuchungen</t>
  </si>
  <si>
    <t>Wertermittungen</t>
  </si>
  <si>
    <t>Genehmigungsgebühren</t>
  </si>
  <si>
    <t>Bodenordnung</t>
  </si>
  <si>
    <t>Sonstiges zur KG 120</t>
  </si>
  <si>
    <t>Rechte Dritter</t>
  </si>
  <si>
    <t>Abfindungen</t>
  </si>
  <si>
    <t>Ablösen dinglicher Rechte</t>
  </si>
  <si>
    <t>Sonstiges zur KG 130</t>
  </si>
  <si>
    <t>Vorbereitende Maßnahmen</t>
  </si>
  <si>
    <r>
      <t xml:space="preserve">BW 01: … </t>
    </r>
    <r>
      <rPr>
        <i/>
        <sz val="9"/>
        <rFont val="Arial"/>
        <family val="2"/>
      </rPr>
      <t>(ggf. Gliederung nach Bauwerken)</t>
    </r>
  </si>
  <si>
    <t>Herrichten</t>
  </si>
  <si>
    <t>Sicherungsmaßnahmen</t>
  </si>
  <si>
    <t>Abbruchmaßnahmen</t>
  </si>
  <si>
    <t>Altlastenbeseitigung</t>
  </si>
  <si>
    <t>Herrichten der Geländeoberfläche</t>
  </si>
  <si>
    <t>Kampfmittelräumung</t>
  </si>
  <si>
    <t>Kulturhistorische Funde</t>
  </si>
  <si>
    <t>Sonstiges zur KG 210</t>
  </si>
  <si>
    <t>Öffentliche Erschließung</t>
  </si>
  <si>
    <t>Abwasserentsorgung</t>
  </si>
  <si>
    <t>Wasserversorgung</t>
  </si>
  <si>
    <t>Gasversorgung</t>
  </si>
  <si>
    <t>Fernwärmeversorgung</t>
  </si>
  <si>
    <t>Stromversorgung</t>
  </si>
  <si>
    <t>Telekommunikation</t>
  </si>
  <si>
    <t>Verkehrserschließung</t>
  </si>
  <si>
    <t>Abfallentsorgung</t>
  </si>
  <si>
    <t>Sonstiges zur KG 220</t>
  </si>
  <si>
    <t>Nichtöffentliche Erschließung</t>
  </si>
  <si>
    <t>Ausgleichsabgaben</t>
  </si>
  <si>
    <t>Ausgleichsmaßnahmen</t>
  </si>
  <si>
    <t>Sonstiges zur KG 240</t>
  </si>
  <si>
    <t>Übergangsmaßnahmen</t>
  </si>
  <si>
    <t>Bauliche Maßnahmen</t>
  </si>
  <si>
    <t>Organisatorische Maßnahmen</t>
  </si>
  <si>
    <t>Sonstiges zur KG 250</t>
  </si>
  <si>
    <t>Bauwerk - Baukonstruktionen</t>
  </si>
  <si>
    <t>Standardleistungsbuch Bau – Dynamische BauDaten</t>
  </si>
  <si>
    <t>Sicherheitseinrichtungen, Baustelleneinrichtungen</t>
  </si>
  <si>
    <t>Gerüstarbeiten</t>
  </si>
  <si>
    <t>Erdarbeiten</t>
  </si>
  <si>
    <t>Brunnenbauarbeiten und Aufschlußbohrungen</t>
  </si>
  <si>
    <t>Spezialtiefbauarbeiten</t>
  </si>
  <si>
    <t>Untertagebauarbeiten</t>
  </si>
  <si>
    <t>Wasserhaltungsarbeiten</t>
  </si>
  <si>
    <t>Entwässerungskanalarbeiten</t>
  </si>
  <si>
    <t>Drän- und Versickerarbeiten</t>
  </si>
  <si>
    <t>Abscheider- und Kleinkläranlagen</t>
  </si>
  <si>
    <t>Mauerarbeiten</t>
  </si>
  <si>
    <t>Betonarbeiten</t>
  </si>
  <si>
    <t>Natur- und Betonwerksteinarbeiten</t>
  </si>
  <si>
    <t>Zimmer- und Holzbauarbeiten</t>
  </si>
  <si>
    <t>Stahlbauarbeiten</t>
  </si>
  <si>
    <t>Abdichtungsarbeiten</t>
  </si>
  <si>
    <t>Kampfmittelräumarbeiten</t>
  </si>
  <si>
    <t>Dachdeckungsarbeiten</t>
  </si>
  <si>
    <t>Dachabdichtungsarbeiten</t>
  </si>
  <si>
    <t>Klempnerarbeiten</t>
  </si>
  <si>
    <t>Putz- und Stuckarbeiten, Wärmedämmsysteme</t>
  </si>
  <si>
    <t>Fliesen- und Plattenarbeiten</t>
  </si>
  <si>
    <t>Estricharbeiten</t>
  </si>
  <si>
    <t>Fenster, Außentüren</t>
  </si>
  <si>
    <t>Tischlerarbeiten</t>
  </si>
  <si>
    <t>Parkettarbeiten, Holzpflasterarbeiten</t>
  </si>
  <si>
    <t>Beschlagarbeiten</t>
  </si>
  <si>
    <t>Rollladenarbeiten</t>
  </si>
  <si>
    <t>Metallbauarbeiten</t>
  </si>
  <si>
    <t>Verglasungsarbeiten</t>
  </si>
  <si>
    <t>Baureinigungsarbeiten</t>
  </si>
  <si>
    <t>Maler- und Lackiererarbeiten - Beschichtungen</t>
  </si>
  <si>
    <t>Korrosionsschutzarbeiten an Stahlbauten</t>
  </si>
  <si>
    <t>Bodenbelagsarbeiten</t>
  </si>
  <si>
    <t>Tapezierarbeiten</t>
  </si>
  <si>
    <t>Vorgehängte hinterlüftete Fassaden</t>
  </si>
  <si>
    <t>Trockenbauarbeiten</t>
  </si>
  <si>
    <t>Straßen, Wege, Plätze</t>
  </si>
  <si>
    <t>Betonerhaltungsarbeiten</t>
  </si>
  <si>
    <t>Bekämpfender Holzschutz</t>
  </si>
  <si>
    <t>Abbruch-, Rückbau- und Schadstoffsanierungsarbeiten</t>
  </si>
  <si>
    <t>Rohrvortriebsarbeiten</t>
  </si>
  <si>
    <t>Abfallentsorgung, Verwertung und Beseitigung</t>
  </si>
  <si>
    <t>300.090</t>
  </si>
  <si>
    <t>Baulogistik</t>
  </si>
  <si>
    <t>Stundenlohnarbeiten</t>
  </si>
  <si>
    <t>Bauarbeiten an Bahnübergängen</t>
  </si>
  <si>
    <t>Bauarbeiten an Gleisen und Weichen</t>
  </si>
  <si>
    <t>Witterungsschutzmaßnahmen</t>
  </si>
  <si>
    <t>Standardleistungskatalog für den Straßen- und Brückenbau</t>
  </si>
  <si>
    <t>Einrichtung, Hilfsleistungen, Stundenlohn</t>
  </si>
  <si>
    <t>Bodenerkundung</t>
  </si>
  <si>
    <t>Sicherungsarbeiten für Arbeitsstellen</t>
  </si>
  <si>
    <t>Erdbau</t>
  </si>
  <si>
    <t>Landschaftsbau</t>
  </si>
  <si>
    <t>Baugruben, Leitungsgräben</t>
  </si>
  <si>
    <t>Wasserhaltung</t>
  </si>
  <si>
    <t>Entwässerung für Straßen</t>
  </si>
  <si>
    <t>Entwässerung für Kunstbauten</t>
  </si>
  <si>
    <t>Tragschichten</t>
  </si>
  <si>
    <t>Bituminöse Decken</t>
  </si>
  <si>
    <t>Betondecken</t>
  </si>
  <si>
    <t>Pflaster, Platten, Borde, Rinnen</t>
  </si>
  <si>
    <t>Gerüste, Behelfsbrücken</t>
  </si>
  <si>
    <t>Tief-Gründungen</t>
  </si>
  <si>
    <t>Kunstbauten aus Beton und Stahlbeton</t>
  </si>
  <si>
    <t>Mauerwerk für Kunstbauten</t>
  </si>
  <si>
    <t>Kunstbauten aus Stahl</t>
  </si>
  <si>
    <t>Lager, Übergänge, Geländer für Kunstbauten</t>
  </si>
  <si>
    <t>Korrosionsschutz von Stahl</t>
  </si>
  <si>
    <t>Abdichtungen und Fugen für Kunstbauten</t>
  </si>
  <si>
    <t>Schutz und Instandsetzung von Betonbauteilen</t>
  </si>
  <si>
    <t>Lärmschutzkonstruktionen</t>
  </si>
  <si>
    <t>Zäune</t>
  </si>
  <si>
    <t>Schutz- und Leiteinrichtungen</t>
  </si>
  <si>
    <t>Verkehrsschilder</t>
  </si>
  <si>
    <t>Fahrbahnmarkierungen</t>
  </si>
  <si>
    <t>Standardleistungskatalog für den Wasserbau</t>
  </si>
  <si>
    <t>Technische Bearbeitung</t>
  </si>
  <si>
    <t>Baugrunderschließung und Bohrarbeiten</t>
  </si>
  <si>
    <t>Baustelleneinrichtung und -räumung</t>
  </si>
  <si>
    <t>Nassbaggerarbeiten</t>
  </si>
  <si>
    <t>Baugrubenverbau, Baugrundverbesserungen</t>
  </si>
  <si>
    <t>Böschungs- und Sohlensicherung</t>
  </si>
  <si>
    <t>Drainarbeiten in der Landwirtschaft</t>
  </si>
  <si>
    <t>Wasserbereitstellung für Feldberegnung</t>
  </si>
  <si>
    <t>Spundwände, Pfähle, Verankerungen</t>
  </si>
  <si>
    <t>Wasserbauwerke aus Beton und Stahlbeton</t>
  </si>
  <si>
    <t>Stahlwasserbau</t>
  </si>
  <si>
    <t>Ausrüstung von Wasserbauwerken</t>
  </si>
  <si>
    <t>Korrosionsschutz im Stahlwasserbau</t>
  </si>
  <si>
    <t>Kathodischer Korrosionsschutz</t>
  </si>
  <si>
    <t>Bauwerk - Technische Anlagen</t>
  </si>
  <si>
    <t>variabel</t>
  </si>
  <si>
    <t>Wärmeversorgungsanlagen - Betriebseinrichtungen</t>
  </si>
  <si>
    <t>Wärmeversorgungsanlagen - Leitungen, Armaturen, Heizflächen</t>
  </si>
  <si>
    <t xml:space="preserve">Gas- und Wasseranlagen - Leitungen, Armaturen </t>
  </si>
  <si>
    <t>Druckrohrleitungen für Gas, Wasser und Abwasser</t>
  </si>
  <si>
    <t>Abwasseranlagen - Leitungen, Abläufe, Armaturen</t>
  </si>
  <si>
    <t>Gas-, Wasser- u. Entwässerungsanlagen - Ausstattung, Elemente, Fertigbäder</t>
  </si>
  <si>
    <t>Gas-, Wasser- u. Entwässerungsanlagen - Betriebseinrichtungen</t>
  </si>
  <si>
    <t>Dämm- und Brandschutzarbeiten an technischen Anlagen</t>
  </si>
  <si>
    <t>Feuerlöschanlagen, Feuerlöschgeräte</t>
  </si>
  <si>
    <t>Blitzschutz-/Erdungsanlagen, Überspannungsschutz</t>
  </si>
  <si>
    <t>Kabelleitungstiefbauarbeiten</t>
  </si>
  <si>
    <t>Mittelspannungsanlagen</t>
  </si>
  <si>
    <t>Niederspannungsanlagen; Kabel/Leitungen, Verlegesysteme und Installationsgeräte</t>
  </si>
  <si>
    <t>Niederspannungsanlagen; Verteilersysteme und Einbaugeräte</t>
  </si>
  <si>
    <t>Ersatzstromversorgungsanlagen</t>
  </si>
  <si>
    <t>Gebäudesystemtechnik</t>
  </si>
  <si>
    <t>Leuchten und Lampen</t>
  </si>
  <si>
    <t>Sicherheitsbeleuchtungsanlagen</t>
  </si>
  <si>
    <t>Elektroakustische Anlagen; Sprechanlagen, Personenrufanlagen</t>
  </si>
  <si>
    <t>Kommunikationsnetze</t>
  </si>
  <si>
    <t>Kommunikationsanlagen</t>
  </si>
  <si>
    <t>Gefahrenmeldeanlagen</t>
  </si>
  <si>
    <t>Zutrittskontroll-, Zeiterfassungssysteme</t>
  </si>
  <si>
    <t>Aufzüge</t>
  </si>
  <si>
    <t>Gebäudeautomation</t>
  </si>
  <si>
    <t>Raumlufttechnische Anlagen</t>
  </si>
  <si>
    <t>Kälteanlagen für raumlufttechnische Anlagen</t>
  </si>
  <si>
    <t>Abbruch- und Rückbauarbeiten</t>
  </si>
  <si>
    <t>Abfallentsorgung; Verwertung und Beseitigung</t>
  </si>
  <si>
    <t>400.090</t>
  </si>
  <si>
    <t>Lichtzeichenanlagen</t>
  </si>
  <si>
    <t>Straßenbeleuchtung</t>
  </si>
  <si>
    <t>Kabelverlegung</t>
  </si>
  <si>
    <t>Streckenfernmeldekabelmontage</t>
  </si>
  <si>
    <t>Außenanlagen</t>
  </si>
  <si>
    <t>Herstellung</t>
  </si>
  <si>
    <t>Umschließung</t>
  </si>
  <si>
    <t>Vortrieb</t>
  </si>
  <si>
    <t>Sonstiges zur KG 510</t>
  </si>
  <si>
    <t>Gründung, Unterbau</t>
  </si>
  <si>
    <t>Baugrundverbesserung</t>
  </si>
  <si>
    <t>Gründungen und Bodenplatten</t>
  </si>
  <si>
    <t>Gründungsbeläge</t>
  </si>
  <si>
    <t>Abdichtungen und Bekleidungen</t>
  </si>
  <si>
    <t>Dränagen</t>
  </si>
  <si>
    <t>Sonstiges zur KG 520</t>
  </si>
  <si>
    <t>Oberbau, Deckschichten</t>
  </si>
  <si>
    <t>Wege</t>
  </si>
  <si>
    <t>Straßen</t>
  </si>
  <si>
    <t>Plätze, Höfe, Terrassen</t>
  </si>
  <si>
    <t>Stellplätze</t>
  </si>
  <si>
    <t>Sportplatzflächen</t>
  </si>
  <si>
    <t>Spielplatzflächen</t>
  </si>
  <si>
    <t>Gleisanlagen</t>
  </si>
  <si>
    <t>Flugplatzflächen</t>
  </si>
  <si>
    <t>Sonstiges zur KG 530</t>
  </si>
  <si>
    <t>Baukonstruktionen</t>
  </si>
  <si>
    <t>Einfriedungen</t>
  </si>
  <si>
    <t>Schutzkonstruktionen</t>
  </si>
  <si>
    <t>Wandkosntruktionen</t>
  </si>
  <si>
    <t>Rampen, Treppen, Tribünen</t>
  </si>
  <si>
    <t>Überdachungen</t>
  </si>
  <si>
    <t>Stege</t>
  </si>
  <si>
    <t>Kanal- und Schachtkonstrutionen</t>
  </si>
  <si>
    <t>Wasserbecken</t>
  </si>
  <si>
    <t>Sonstiges zur KG 540</t>
  </si>
  <si>
    <t>Einbauten in Außenanlagen und Freiflächen</t>
  </si>
  <si>
    <t>Allgemeine Einbauten</t>
  </si>
  <si>
    <t>Besondere Einbauten</t>
  </si>
  <si>
    <t>Orientierungs- und Informationssysteme</t>
  </si>
  <si>
    <t>Sonstiges zur KG 560</t>
  </si>
  <si>
    <t>Vegetationsflächen</t>
  </si>
  <si>
    <t>Vegetationstechnische Bodenbearbeitung</t>
  </si>
  <si>
    <t>Sicherungsbauweisen</t>
  </si>
  <si>
    <t>Pflanzflächen</t>
  </si>
  <si>
    <t>Rasen- und Saatflächen</t>
  </si>
  <si>
    <t>Sonstiges zur KG 570</t>
  </si>
  <si>
    <t>Wasserflächen</t>
  </si>
  <si>
    <t>Befestigungen</t>
  </si>
  <si>
    <t>Abdichtungen</t>
  </si>
  <si>
    <t>Bepflanzungen</t>
  </si>
  <si>
    <t>Sonstiges zur KG 580</t>
  </si>
  <si>
    <t>Sonstige Maßnahmen für Außenanlagen und Freiflächen</t>
  </si>
  <si>
    <t>Baustelleneinrichtung</t>
  </si>
  <si>
    <t>Gerüste</t>
  </si>
  <si>
    <t>Instandsetzungen</t>
  </si>
  <si>
    <t>Materialentsorgung</t>
  </si>
  <si>
    <t>Zusätzliche Maßnahmen</t>
  </si>
  <si>
    <t>Provisorische Außenanlagen und Freiflächen</t>
  </si>
  <si>
    <t>Sonstiges zur KG 590</t>
  </si>
  <si>
    <t>Ausstattung und Kunstwerke</t>
  </si>
  <si>
    <t>Allgemeine Ausstattung</t>
  </si>
  <si>
    <t>Besondere Ausstattung</t>
  </si>
  <si>
    <t>Informationstechnische Ausstattung</t>
  </si>
  <si>
    <t>Künsterlische Ausstattung</t>
  </si>
  <si>
    <t>Kunstobjekte</t>
  </si>
  <si>
    <t>Künstlerische Gestaltung des Bauwerks</t>
  </si>
  <si>
    <t>Künstlerische Gestaltung der Außenanlagen und Freiflächen</t>
  </si>
  <si>
    <t>Sonstiges zur KG 640</t>
  </si>
  <si>
    <t>Sonstige Ausstattung</t>
  </si>
  <si>
    <t>Baunebenkosten</t>
  </si>
  <si>
    <t>Nicht anrechenbar</t>
  </si>
  <si>
    <t>Bauherrenaufgaben</t>
  </si>
  <si>
    <t>Projektleitung</t>
  </si>
  <si>
    <t>Bedarfsplanung</t>
  </si>
  <si>
    <t>Projektsteuerung</t>
  </si>
  <si>
    <t>Sicherheits- und Gesundheitsschutzkoordination</t>
  </si>
  <si>
    <t>Vergabeverfahren</t>
  </si>
  <si>
    <t>Sonstiges zur KG 710</t>
  </si>
  <si>
    <t>Vorbereitung der Objektplanung</t>
  </si>
  <si>
    <t>Wertermittlungen</t>
  </si>
  <si>
    <t>Städtebauliche Leistungen</t>
  </si>
  <si>
    <t>Landschaftsplanerische Leistungen</t>
  </si>
  <si>
    <t>Wettbewerbe</t>
  </si>
  <si>
    <t>Sonstiges zur KG 720</t>
  </si>
  <si>
    <t>Objektplanung</t>
  </si>
  <si>
    <t>Gebäude und Innenräume</t>
  </si>
  <si>
    <t>Freianlagen</t>
  </si>
  <si>
    <t>Ingenieurbauwerke</t>
  </si>
  <si>
    <t>Verkehrsanlagen</t>
  </si>
  <si>
    <t>Sonstiges zur KG 730</t>
  </si>
  <si>
    <t>Fachplanung</t>
  </si>
  <si>
    <t>Tragwerksplanung</t>
  </si>
  <si>
    <t>Technische Ausrüstung</t>
  </si>
  <si>
    <t>Bauphysik</t>
  </si>
  <si>
    <t>Geotechnik</t>
  </si>
  <si>
    <t>Ingenieurvermessung</t>
  </si>
  <si>
    <t>Lichttechnik, Tageslichttechnik</t>
  </si>
  <si>
    <t>Brandschutz</t>
  </si>
  <si>
    <t>Altlasten, Kampfmittel, historische Funde</t>
  </si>
  <si>
    <t>Sonstiges zur KG 740</t>
  </si>
  <si>
    <t>Künstlerische Leistungen</t>
  </si>
  <si>
    <t>Kunstwettbewerbe</t>
  </si>
  <si>
    <t>Honorare</t>
  </si>
  <si>
    <t>Sonstiges zur KG 750</t>
  </si>
  <si>
    <t>Allgemeine Baunebenkosten</t>
  </si>
  <si>
    <t>Gutachten und Beratung</t>
  </si>
  <si>
    <t>Prüfungen, Genehmigungen, Abnahmen</t>
  </si>
  <si>
    <t>Bewirtschaftungskosten</t>
  </si>
  <si>
    <t>Bemusterungskosten</t>
  </si>
  <si>
    <t>Betriebskosten nach der Abnahme</t>
  </si>
  <si>
    <t>Versicherungen</t>
  </si>
  <si>
    <t>Sonstiges zur KG 760</t>
  </si>
  <si>
    <t>Sonstige Baunebenkosten</t>
  </si>
  <si>
    <t>Bestandsdokumentation</t>
  </si>
  <si>
    <t>Sonstiges zur KG 790</t>
  </si>
  <si>
    <t>Finanzierung</t>
  </si>
  <si>
    <t>Finanzierungsnebenkosten</t>
  </si>
  <si>
    <t>Fremdkapitalzinsen</t>
  </si>
  <si>
    <t>Eigenkapitalzinsen</t>
  </si>
  <si>
    <t>Bürgschaften</t>
  </si>
  <si>
    <t>Sonstige Finanzierungskosten</t>
  </si>
  <si>
    <t>Gesamtkosten (netto)</t>
  </si>
  <si>
    <t>davon KG 100</t>
  </si>
  <si>
    <t>davon KG 200</t>
  </si>
  <si>
    <t>davon KG 300</t>
  </si>
  <si>
    <t>davon KG 400</t>
  </si>
  <si>
    <t>davon KG 500</t>
  </si>
  <si>
    <t>davon KG 600</t>
  </si>
  <si>
    <t>davon KG 700</t>
  </si>
  <si>
    <t>davon KG 800</t>
  </si>
  <si>
    <t>Mehrwertsteuer (gilt nicht für KG 100)</t>
  </si>
  <si>
    <t>Gesamtkosten (brutto)</t>
  </si>
  <si>
    <t>Gesamtkosten gerundet (brutto)</t>
  </si>
  <si>
    <t>Hinweise zur Verwendung der Tabelle</t>
  </si>
  <si>
    <t xml:space="preserve">Die Tabelle dient zur Ermittlung 
- der Baukosten (zur Budgetierung und Festlegung des Vergabeverfahrens) 
- der zuwendungsfähigen Kosten (zur Förderung nach RZWas) sowie 
- der anrechenbaren Kosten (zur Vergütung der Planungsleistung nach HOAI).
</t>
  </si>
  <si>
    <t xml:space="preserve">Die Struktur der Tabelle basiert auf der DIN 276-2018 und bildet die dort definierten acht Kostengruppen in den ersten drei Ebenen ab. Abweichend davon wurden die Kostengruppen (KG) 300 und 400 ausführungsorientiert nach den Standardleistungskatalogen/-büchern gegliedert. Diese Anpassung ist nach DIN 276-2018 zulässig.
</t>
  </si>
  <si>
    <t>Als weitere Hilfestellung sind die verfügbaren Einheiten als Dropdown-Menü integriert.</t>
  </si>
  <si>
    <t>Sofern einzelne Kostengruppen bzw. Kostenuntergruppen für ein Vorhaben nicht benötigt werden, so können diese Felder ausgeblendet werden. 
Nicht benötigte Felder dürfen nicht gelöscht werden, da ansonsten die Summenfunktionen innerhalb der Tabelle nicht mehr funktionieren.</t>
  </si>
  <si>
    <t xml:space="preserve">Die Ermittlung der anrechenbaren Gesamtkosten ist an die HOAI 2021 angepasst. 
Jede Position kann über die Auswahl des Dropdown-Menüs mit "Ja", "J-ant." oder "Nein" versehen werden. Mit "Ja" versehende Zeilen gehen in die Berechnung der AK mit ein. Werden Zeilen mit  "J-ant." versehen, so erscheint der Hinweistext "ANTEIL". Dieser ist manuell durch den jeweiligen Anteil zu ersetzen, welcher in die Berechnung der AK mit eingeht.  </t>
  </si>
  <si>
    <t xml:space="preserve">Die Anrechenbarkeit der einzelnen Leistungen ist auf Basis der jeweils gültigen Honorarordnung zu überprüfen. </t>
  </si>
  <si>
    <t>LB 000 - 099</t>
  </si>
  <si>
    <t>Standardleistungsbuch Bau – Dynamische BauDaten – (STLB-Bau)</t>
  </si>
  <si>
    <t>LB 100 - 199</t>
  </si>
  <si>
    <t>Standardleistungskatalog für den Straßen- und Brückenbau (STLK)</t>
  </si>
  <si>
    <t>LB 200 - 299</t>
  </si>
  <si>
    <t>Standardleistungskatalog für den Wasserbau (STLK-W)</t>
  </si>
  <si>
    <t>Zuordnung der Leistungsbereiche zu den Kostengruppen</t>
  </si>
  <si>
    <t>Code</t>
  </si>
  <si>
    <t>Leistungsbereiche</t>
  </si>
  <si>
    <t>Kostengruppe</t>
  </si>
  <si>
    <t>Standardleistungsbuch Bau – Dynamische BauDaten – (STLB-Bau) - Stand 08/2020</t>
  </si>
  <si>
    <t>Allgemeine Standardbeschreibungen Vorbemerkungen</t>
  </si>
  <si>
    <t>KG 300/400</t>
  </si>
  <si>
    <t>000</t>
  </si>
  <si>
    <t>001</t>
  </si>
  <si>
    <t>KG 300</t>
  </si>
  <si>
    <t>002</t>
  </si>
  <si>
    <t>003</t>
  </si>
  <si>
    <t>Landschaftsbauarbeiten</t>
  </si>
  <si>
    <t>KG 200/500</t>
  </si>
  <si>
    <t>004</t>
  </si>
  <si>
    <t>Landschaftsbauarbeiten - Pflanzen -</t>
  </si>
  <si>
    <t>005</t>
  </si>
  <si>
    <t>006</t>
  </si>
  <si>
    <t>007</t>
  </si>
  <si>
    <t>008</t>
  </si>
  <si>
    <t>009</t>
  </si>
  <si>
    <t>010</t>
  </si>
  <si>
    <t>011</t>
  </si>
  <si>
    <t>012</t>
  </si>
  <si>
    <t>013</t>
  </si>
  <si>
    <t>014</t>
  </si>
  <si>
    <t>016</t>
  </si>
  <si>
    <t>017</t>
  </si>
  <si>
    <t>018</t>
  </si>
  <si>
    <t>020</t>
  </si>
  <si>
    <t>021</t>
  </si>
  <si>
    <t>022</t>
  </si>
  <si>
    <t>023</t>
  </si>
  <si>
    <t>024</t>
  </si>
  <si>
    <t>025</t>
  </si>
  <si>
    <t>026</t>
  </si>
  <si>
    <t>027</t>
  </si>
  <si>
    <t>028</t>
  </si>
  <si>
    <t>029</t>
  </si>
  <si>
    <t>030</t>
  </si>
  <si>
    <t>031</t>
  </si>
  <si>
    <t>032</t>
  </si>
  <si>
    <t>033</t>
  </si>
  <si>
    <t>034</t>
  </si>
  <si>
    <t>035</t>
  </si>
  <si>
    <t>036</t>
  </si>
  <si>
    <t>037</t>
  </si>
  <si>
    <t>038</t>
  </si>
  <si>
    <t>039</t>
  </si>
  <si>
    <t>040</t>
  </si>
  <si>
    <t>KG 400</t>
  </si>
  <si>
    <t>041</t>
  </si>
  <si>
    <t>042</t>
  </si>
  <si>
    <t>043</t>
  </si>
  <si>
    <t>044</t>
  </si>
  <si>
    <t>045</t>
  </si>
  <si>
    <t>046</t>
  </si>
  <si>
    <t>047</t>
  </si>
  <si>
    <t>049</t>
  </si>
  <si>
    <t>050</t>
  </si>
  <si>
    <t>051</t>
  </si>
  <si>
    <t>052</t>
  </si>
  <si>
    <t>053</t>
  </si>
  <si>
    <t>054</t>
  </si>
  <si>
    <t>055</t>
  </si>
  <si>
    <t>057</t>
  </si>
  <si>
    <t>058</t>
  </si>
  <si>
    <t>059</t>
  </si>
  <si>
    <t>060</t>
  </si>
  <si>
    <t>061</t>
  </si>
  <si>
    <t>062</t>
  </si>
  <si>
    <t>063</t>
  </si>
  <si>
    <t>064</t>
  </si>
  <si>
    <t>069</t>
  </si>
  <si>
    <t>070</t>
  </si>
  <si>
    <t>075</t>
  </si>
  <si>
    <t>078</t>
  </si>
  <si>
    <t>080</t>
  </si>
  <si>
    <t>081</t>
  </si>
  <si>
    <t>082</t>
  </si>
  <si>
    <t>084</t>
  </si>
  <si>
    <t>085</t>
  </si>
  <si>
    <t>087</t>
  </si>
  <si>
    <t>090</t>
  </si>
  <si>
    <t>091</t>
  </si>
  <si>
    <t>096</t>
  </si>
  <si>
    <t>097</t>
  </si>
  <si>
    <t>098</t>
  </si>
  <si>
    <t>Winterbau-Schutzmaßnahmen</t>
  </si>
  <si>
    <t>Standardleistungskatalog für den Straßen- und Brückenbau (STLK) - Stand 10/2018</t>
  </si>
  <si>
    <t>101</t>
  </si>
  <si>
    <t>103</t>
  </si>
  <si>
    <t>105</t>
  </si>
  <si>
    <t>106</t>
  </si>
  <si>
    <t>107</t>
  </si>
  <si>
    <t>108</t>
  </si>
  <si>
    <t>109</t>
  </si>
  <si>
    <t>110</t>
  </si>
  <si>
    <t>111</t>
  </si>
  <si>
    <t>112</t>
  </si>
  <si>
    <t>113</t>
  </si>
  <si>
    <t>114</t>
  </si>
  <si>
    <t>115</t>
  </si>
  <si>
    <t>KG 500</t>
  </si>
  <si>
    <t>116</t>
  </si>
  <si>
    <t>117</t>
  </si>
  <si>
    <t>118</t>
  </si>
  <si>
    <t>119</t>
  </si>
  <si>
    <t>120</t>
  </si>
  <si>
    <t>121</t>
  </si>
  <si>
    <t>122</t>
  </si>
  <si>
    <t>123</t>
  </si>
  <si>
    <t>124</t>
  </si>
  <si>
    <t>127</t>
  </si>
  <si>
    <t>128</t>
  </si>
  <si>
    <t>129</t>
  </si>
  <si>
    <t>130</t>
  </si>
  <si>
    <t>131</t>
  </si>
  <si>
    <t>132</t>
  </si>
  <si>
    <t>133</t>
  </si>
  <si>
    <t>134</t>
  </si>
  <si>
    <t>135</t>
  </si>
  <si>
    <t>Standardleistungskatalog für den Wasserbau (STLK-W) - Stand 01/2019</t>
  </si>
  <si>
    <t>202</t>
  </si>
  <si>
    <t>203</t>
  </si>
  <si>
    <t>204</t>
  </si>
  <si>
    <t>205</t>
  </si>
  <si>
    <t>206</t>
  </si>
  <si>
    <t>207</t>
  </si>
  <si>
    <t>208</t>
  </si>
  <si>
    <t>209</t>
  </si>
  <si>
    <t>210</t>
  </si>
  <si>
    <t>212</t>
  </si>
  <si>
    <t>213</t>
  </si>
  <si>
    <t>214</t>
  </si>
  <si>
    <t>215</t>
  </si>
  <si>
    <t>216</t>
  </si>
  <si>
    <t>217</t>
  </si>
  <si>
    <t>218</t>
  </si>
  <si>
    <t>220</t>
  </si>
  <si>
    <t>230</t>
  </si>
  <si>
    <t>(kombinierte) Abrechnung-seinheiten nach STLB-Bau</t>
  </si>
  <si>
    <t>anrechenbare Kosten</t>
  </si>
  <si>
    <t>Kurzzeichen</t>
  </si>
  <si>
    <t>Bezeichnung</t>
  </si>
  <si>
    <t>Auswahl</t>
  </si>
  <si>
    <t>Erläuterung</t>
  </si>
  <si>
    <t>d</t>
  </si>
  <si>
    <t>Tag</t>
  </si>
  <si>
    <t>h</t>
  </si>
  <si>
    <t>Stunde</t>
  </si>
  <si>
    <t>Ja</t>
  </si>
  <si>
    <t>voll anrechenbar</t>
  </si>
  <si>
    <t>kg</t>
  </si>
  <si>
    <t>Kilogramm</t>
  </si>
  <si>
    <t>J-ant.</t>
  </si>
  <si>
    <t>teilweise anrechenbar</t>
  </si>
  <si>
    <t>cm</t>
  </si>
  <si>
    <t>Zentimeter</t>
  </si>
  <si>
    <t>Nein</t>
  </si>
  <si>
    <t>nicht anrechenbar</t>
  </si>
  <si>
    <t>cm2</t>
  </si>
  <si>
    <t>Quadratzentimeter</t>
  </si>
  <si>
    <t>l</t>
  </si>
  <si>
    <t>Liter</t>
  </si>
  <si>
    <t>m</t>
  </si>
  <si>
    <t>Meter</t>
  </si>
  <si>
    <t>m2</t>
  </si>
  <si>
    <t>Quadratmeter</t>
  </si>
  <si>
    <t>m3</t>
  </si>
  <si>
    <t>Kubikmeter</t>
  </si>
  <si>
    <t>Mt</t>
  </si>
  <si>
    <t>Monat</t>
  </si>
  <si>
    <t>psch</t>
  </si>
  <si>
    <t>pauschal</t>
  </si>
  <si>
    <t>St</t>
  </si>
  <si>
    <t>Stück</t>
  </si>
  <si>
    <t>t</t>
  </si>
  <si>
    <t>Tonne</t>
  </si>
  <si>
    <t>Wo</t>
  </si>
  <si>
    <t>Woche</t>
  </si>
  <si>
    <t>mh</t>
  </si>
  <si>
    <t>Meter x Stunde</t>
  </si>
  <si>
    <t>md</t>
  </si>
  <si>
    <t>Meter x Tage</t>
  </si>
  <si>
    <t>mWo</t>
  </si>
  <si>
    <t>Meter x Wochen</t>
  </si>
  <si>
    <t>mMt</t>
  </si>
  <si>
    <t>Meter x Monate</t>
  </si>
  <si>
    <t>ma</t>
  </si>
  <si>
    <t>Meter x Jahr</t>
  </si>
  <si>
    <t>m2d</t>
  </si>
  <si>
    <t>Quadratmeter x Tage</t>
  </si>
  <si>
    <t>m2Wo</t>
  </si>
  <si>
    <t>Quadratmeter x Wochen</t>
  </si>
  <si>
    <t>m2Mt</t>
  </si>
  <si>
    <t>Quadratmeter x Monate</t>
  </si>
  <si>
    <t>m3d</t>
  </si>
  <si>
    <t>Kubikmeter x Tage</t>
  </si>
  <si>
    <t>m3Wo</t>
  </si>
  <si>
    <t>Kubikmeter x Wochen</t>
  </si>
  <si>
    <t>m3Mt</t>
  </si>
  <si>
    <t>Kubikmeter x Monate</t>
  </si>
  <si>
    <t>Sth</t>
  </si>
  <si>
    <t>Stück x Stunden</t>
  </si>
  <si>
    <t>Std</t>
  </si>
  <si>
    <t>Stück x Tage</t>
  </si>
  <si>
    <t>StWo</t>
  </si>
  <si>
    <t>Stück x Wochen</t>
  </si>
  <si>
    <t>StMt</t>
  </si>
  <si>
    <t>Stück x Monate</t>
  </si>
  <si>
    <t>td</t>
  </si>
  <si>
    <t>Tonne x Tag</t>
  </si>
  <si>
    <t>tMt</t>
  </si>
  <si>
    <t>Tonne x Monat</t>
  </si>
  <si>
    <t>tWo</t>
  </si>
  <si>
    <t>Tonne x Woche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</si>
</sst>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
    <numFmt numFmtId="165" formatCode="#,##0.00\ _€"/>
  </numFmts>
  <fonts count="35" x14ac:knownFonts="1">
    <font>
      <sz val="10"/>
      <name val="Arial"/>
    </font>
    <font>
      <sz val="10"/>
      <name val="Arial"/>
    </font>
    <font>
      <sz val="10"/>
      <name val="MS Sans Serif"/>
      <family val="2"/>
    </font>
    <font>
      <b/>
      <sz val="14"/>
      <name val="Arial"/>
      <family val="2"/>
    </font>
    <font>
      <b/>
      <sz val="10"/>
      <name val="Arial"/>
      <family val="2"/>
    </font>
    <font>
      <sz val="10"/>
      <name val="Arial"/>
      <family val="2"/>
    </font>
    <font>
      <b/>
      <sz val="9"/>
      <name val="Arial"/>
      <family val="2"/>
    </font>
    <font>
      <sz val="9"/>
      <color indexed="22"/>
      <name val="Arial"/>
      <family val="2"/>
    </font>
    <font>
      <sz val="9"/>
      <name val="Arial"/>
      <family val="2"/>
    </font>
    <font>
      <b/>
      <sz val="8.5"/>
      <name val="Arial"/>
      <family val="2"/>
    </font>
    <font>
      <b/>
      <sz val="12"/>
      <name val="Arial"/>
      <family val="2"/>
    </font>
    <font>
      <sz val="8"/>
      <color indexed="81"/>
      <name val="Tahoma"/>
      <family val="2"/>
    </font>
    <font>
      <b/>
      <sz val="11"/>
      <name val="Arial"/>
      <family val="2"/>
    </font>
    <font>
      <sz val="11"/>
      <name val="Arial"/>
      <family val="2"/>
    </font>
    <font>
      <i/>
      <sz val="9"/>
      <name val="Arial"/>
      <family val="2"/>
    </font>
    <font>
      <sz val="10"/>
      <name val="Arial"/>
      <family val="2"/>
    </font>
    <font>
      <sz val="9"/>
      <color indexed="81"/>
      <name val="Segoe UI"/>
      <family val="2"/>
    </font>
    <font>
      <sz val="9"/>
      <color indexed="81"/>
      <name val="Segoe UI"/>
      <charset val="1"/>
    </font>
    <font>
      <sz val="10"/>
      <color theme="1"/>
      <name val="Arial"/>
      <family val="2"/>
    </font>
    <font>
      <sz val="11"/>
      <color theme="1"/>
      <name val="Arial"/>
      <family val="2"/>
    </font>
    <font>
      <sz val="10"/>
      <color rgb="FFFF0000"/>
      <name val="Arial"/>
      <family val="2"/>
    </font>
    <font>
      <sz val="9"/>
      <color theme="1"/>
      <name val="Arial"/>
      <family val="2"/>
    </font>
    <font>
      <sz val="14"/>
      <color theme="1"/>
      <name val="Arial"/>
      <family val="2"/>
    </font>
    <font>
      <sz val="11"/>
      <color rgb="FF3B687F"/>
      <name val="Arial"/>
      <family val="2"/>
    </font>
    <font>
      <b/>
      <sz val="18"/>
      <color theme="1"/>
      <name val="Arial"/>
      <family val="2"/>
    </font>
    <font>
      <b/>
      <sz val="18"/>
      <color rgb="FF3B687F"/>
      <name val="Arial"/>
      <family val="2"/>
    </font>
    <font>
      <b/>
      <i/>
      <sz val="11"/>
      <color rgb="FFFF0000"/>
      <name val="Arial"/>
      <family val="2"/>
    </font>
    <font>
      <b/>
      <u/>
      <sz val="12"/>
      <color theme="1"/>
      <name val="Arial"/>
      <family val="2"/>
    </font>
    <font>
      <i/>
      <sz val="11"/>
      <color rgb="FFFF0000"/>
      <name val="Arial"/>
      <family val="2"/>
    </font>
    <font>
      <b/>
      <i/>
      <sz val="12"/>
      <color rgb="FFFF0000"/>
      <name val="Arial"/>
      <family val="2"/>
    </font>
    <font>
      <b/>
      <i/>
      <sz val="10"/>
      <color rgb="FFFF0000"/>
      <name val="Arial"/>
      <family val="2"/>
    </font>
    <font>
      <sz val="9"/>
      <color rgb="FF00B0F0"/>
      <name val="Arial"/>
      <family val="2"/>
    </font>
    <font>
      <sz val="9"/>
      <color rgb="FF00B050"/>
      <name val="Arial"/>
      <family val="2"/>
    </font>
    <font>
      <sz val="9"/>
      <color rgb="FFFF0000"/>
      <name val="Arial"/>
      <family val="2"/>
    </font>
    <font>
      <b/>
      <sz val="11"/>
      <color theme="1"/>
      <name val="Arial"/>
      <family val="2"/>
    </font>
  </fonts>
  <fills count="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9" tint="0.59999389629810485"/>
        <bgColor indexed="64"/>
      </patternFill>
    </fill>
  </fills>
  <borders count="67">
    <border>
      <left/>
      <right/>
      <top/>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rgb="FF3B687F"/>
      </top>
      <bottom/>
      <diagonal/>
    </border>
    <border>
      <left/>
      <right/>
      <top style="thin">
        <color rgb="FF00B0F0"/>
      </top>
      <bottom/>
      <diagonal/>
    </border>
    <border>
      <left/>
      <right/>
      <top/>
      <bottom style="medium">
        <color rgb="FF3B687F"/>
      </bottom>
      <diagonal/>
    </border>
  </borders>
  <cellStyleXfs count="11">
    <xf numFmtId="0" fontId="0" fillId="0" borderId="0"/>
    <xf numFmtId="44" fontId="1" fillId="0" borderId="0" applyFont="0" applyFill="0" applyBorder="0" applyAlignment="0" applyProtection="0"/>
    <xf numFmtId="44" fontId="5" fillId="0" borderId="0" applyFont="0" applyFill="0" applyBorder="0" applyAlignment="0" applyProtection="0"/>
    <xf numFmtId="44" fontId="1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0" fontId="19" fillId="0" borderId="0"/>
    <xf numFmtId="0" fontId="19" fillId="0" borderId="0"/>
    <xf numFmtId="0" fontId="5" fillId="0" borderId="0"/>
    <xf numFmtId="0" fontId="2" fillId="0" borderId="0"/>
    <xf numFmtId="0" fontId="2" fillId="0" borderId="0"/>
  </cellStyleXfs>
  <cellXfs count="436">
    <xf numFmtId="0" fontId="0" fillId="0" borderId="0" xfId="0"/>
    <xf numFmtId="0" fontId="0" fillId="0" borderId="0" xfId="0" applyAlignment="1" applyProtection="1">
      <alignment vertical="center"/>
      <protection hidden="1"/>
    </xf>
    <xf numFmtId="0" fontId="8" fillId="0" borderId="0" xfId="0" applyFont="1" applyAlignment="1" applyProtection="1">
      <alignment vertical="center"/>
      <protection hidden="1"/>
    </xf>
    <xf numFmtId="0" fontId="6" fillId="0" borderId="0" xfId="0" applyFont="1" applyAlignment="1" applyProtection="1">
      <alignment vertical="center" wrapText="1"/>
      <protection hidden="1"/>
    </xf>
    <xf numFmtId="0" fontId="6" fillId="0" borderId="0" xfId="0" applyFont="1" applyAlignment="1" applyProtection="1">
      <alignment vertical="center"/>
      <protection hidden="1"/>
    </xf>
    <xf numFmtId="0" fontId="6" fillId="2" borderId="1" xfId="0" applyFont="1" applyFill="1" applyBorder="1" applyAlignment="1" applyProtection="1">
      <alignment vertical="center"/>
      <protection hidden="1"/>
    </xf>
    <xf numFmtId="0" fontId="9" fillId="2" borderId="2" xfId="9" applyFont="1" applyFill="1" applyBorder="1" applyAlignment="1" applyProtection="1">
      <alignment vertical="center"/>
      <protection hidden="1"/>
    </xf>
    <xf numFmtId="0" fontId="5" fillId="0" borderId="0" xfId="0" applyFont="1" applyAlignment="1" applyProtection="1">
      <alignment vertical="center"/>
      <protection hidden="1"/>
    </xf>
    <xf numFmtId="0" fontId="0" fillId="0" borderId="0" xfId="0" applyAlignment="1">
      <alignment vertical="center"/>
    </xf>
    <xf numFmtId="0" fontId="6" fillId="2" borderId="2" xfId="9" applyFont="1" applyFill="1" applyBorder="1" applyAlignment="1" applyProtection="1">
      <alignment horizontal="left" vertical="center" indent="1"/>
      <protection hidden="1"/>
    </xf>
    <xf numFmtId="3" fontId="10" fillId="0" borderId="0" xfId="0" applyNumberFormat="1" applyFont="1" applyAlignment="1" applyProtection="1">
      <alignment vertical="top"/>
      <protection hidden="1"/>
    </xf>
    <xf numFmtId="0" fontId="10" fillId="0" borderId="0" xfId="0" applyFont="1"/>
    <xf numFmtId="0" fontId="8" fillId="0" borderId="0" xfId="0" applyFont="1" applyAlignment="1" applyProtection="1">
      <alignment horizontal="center" vertical="center"/>
      <protection hidden="1"/>
    </xf>
    <xf numFmtId="0" fontId="8" fillId="0" borderId="0" xfId="0" applyFont="1" applyAlignment="1" applyProtection="1">
      <alignment horizontal="left" vertical="center" indent="1"/>
      <protection hidden="1"/>
    </xf>
    <xf numFmtId="0" fontId="6" fillId="0" borderId="3" xfId="0" applyFont="1" applyBorder="1" applyAlignment="1" applyProtection="1">
      <alignment horizontal="left" vertical="center" indent="1"/>
      <protection hidden="1"/>
    </xf>
    <xf numFmtId="0" fontId="6" fillId="0" borderId="3" xfId="0" applyFont="1" applyBorder="1" applyAlignment="1" applyProtection="1">
      <alignment vertical="center"/>
      <protection hidden="1"/>
    </xf>
    <xf numFmtId="0" fontId="7" fillId="0" borderId="0" xfId="0" applyFont="1" applyAlignment="1" applyProtection="1">
      <alignment vertical="center"/>
      <protection hidden="1"/>
    </xf>
    <xf numFmtId="0" fontId="5" fillId="0" borderId="0" xfId="0" applyFont="1" applyAlignment="1" applyProtection="1">
      <alignment horizontal="left" vertical="center" indent="1"/>
      <protection hidden="1"/>
    </xf>
    <xf numFmtId="0" fontId="6" fillId="2" borderId="4" xfId="0" applyFont="1" applyFill="1" applyBorder="1" applyAlignment="1" applyProtection="1">
      <alignment horizontal="center" vertical="center"/>
      <protection hidden="1"/>
    </xf>
    <xf numFmtId="0" fontId="9" fillId="2" borderId="5" xfId="9" applyFont="1" applyFill="1" applyBorder="1" applyAlignment="1" applyProtection="1">
      <alignment horizontal="center" vertical="center"/>
      <protection hidden="1"/>
    </xf>
    <xf numFmtId="0" fontId="9" fillId="0" borderId="0" xfId="9" applyFont="1" applyAlignment="1" applyProtection="1">
      <alignment horizontal="center" vertical="center"/>
      <protection hidden="1"/>
    </xf>
    <xf numFmtId="0" fontId="3" fillId="0" borderId="0" xfId="0" applyFont="1" applyAlignment="1">
      <alignment horizontal="left"/>
    </xf>
    <xf numFmtId="0" fontId="4" fillId="0" borderId="0" xfId="0" applyFont="1"/>
    <xf numFmtId="0" fontId="5" fillId="0" borderId="0" xfId="0" applyFont="1"/>
    <xf numFmtId="0" fontId="12" fillId="0" borderId="6" xfId="0" applyFont="1" applyBorder="1" applyAlignment="1">
      <alignment horizontal="center"/>
    </xf>
    <xf numFmtId="0" fontId="13" fillId="0" borderId="6" xfId="0" applyFont="1" applyBorder="1" applyAlignment="1">
      <alignment horizontal="center"/>
    </xf>
    <xf numFmtId="0" fontId="12" fillId="2" borderId="7" xfId="0" applyFont="1" applyFill="1" applyBorder="1" applyAlignment="1">
      <alignment horizontal="left" indent="1"/>
    </xf>
    <xf numFmtId="0" fontId="13" fillId="0" borderId="8" xfId="0" applyFont="1" applyBorder="1" applyAlignment="1">
      <alignment horizontal="left" indent="1"/>
    </xf>
    <xf numFmtId="0" fontId="13" fillId="0" borderId="7" xfId="0" applyFont="1" applyBorder="1" applyAlignment="1">
      <alignment horizontal="left" indent="1"/>
    </xf>
    <xf numFmtId="49" fontId="13" fillId="0" borderId="9" xfId="0" applyNumberFormat="1" applyFont="1" applyBorder="1" applyAlignment="1">
      <alignment horizontal="center"/>
    </xf>
    <xf numFmtId="49" fontId="13" fillId="0" borderId="6" xfId="0" applyNumberFormat="1" applyFont="1" applyBorder="1" applyAlignment="1">
      <alignment horizontal="center"/>
    </xf>
    <xf numFmtId="0" fontId="13" fillId="0" borderId="0" xfId="0" applyFont="1"/>
    <xf numFmtId="0" fontId="4" fillId="0" borderId="0" xfId="0" applyFont="1" applyAlignment="1" applyProtection="1">
      <alignment horizontal="left" vertical="center"/>
      <protection hidden="1"/>
    </xf>
    <xf numFmtId="0" fontId="9" fillId="2" borderId="10" xfId="9" applyFont="1" applyFill="1" applyBorder="1" applyAlignment="1" applyProtection="1">
      <alignment horizontal="center" vertical="center"/>
      <protection hidden="1"/>
    </xf>
    <xf numFmtId="0" fontId="6" fillId="2" borderId="11" xfId="9" applyFont="1" applyFill="1" applyBorder="1" applyAlignment="1" applyProtection="1">
      <alignment horizontal="left" vertical="center" indent="1"/>
      <protection hidden="1"/>
    </xf>
    <xf numFmtId="0" fontId="9" fillId="2" borderId="11" xfId="9" applyFont="1" applyFill="1" applyBorder="1" applyAlignment="1" applyProtection="1">
      <alignment vertical="center"/>
      <protection hidden="1"/>
    </xf>
    <xf numFmtId="0" fontId="9" fillId="0" borderId="0" xfId="9" applyFont="1" applyAlignment="1" applyProtection="1">
      <alignment horizontal="left" vertical="center" indent="1"/>
      <protection hidden="1"/>
    </xf>
    <xf numFmtId="0" fontId="9" fillId="0" borderId="0" xfId="9" applyFont="1" applyAlignment="1" applyProtection="1">
      <alignment vertical="center"/>
      <protection hidden="1"/>
    </xf>
    <xf numFmtId="49" fontId="0" fillId="0" borderId="0" xfId="0" applyNumberFormat="1" applyAlignment="1" applyProtection="1">
      <alignment horizontal="center" vertical="center"/>
      <protection locked="0"/>
    </xf>
    <xf numFmtId="0" fontId="6" fillId="0" borderId="12" xfId="0" applyFont="1" applyBorder="1" applyAlignment="1" applyProtection="1">
      <alignment horizontal="center" vertical="center"/>
      <protection hidden="1"/>
    </xf>
    <xf numFmtId="49" fontId="4" fillId="0" borderId="0" xfId="0" applyNumberFormat="1" applyFont="1" applyAlignment="1">
      <alignment horizontal="left" vertical="center"/>
    </xf>
    <xf numFmtId="0" fontId="0" fillId="3" borderId="0" xfId="0" applyFill="1" applyAlignment="1">
      <alignment horizontal="center" vertical="center"/>
    </xf>
    <xf numFmtId="0" fontId="5" fillId="3" borderId="0" xfId="0" applyFont="1" applyFill="1" applyAlignment="1">
      <alignment horizontal="center" vertical="center"/>
    </xf>
    <xf numFmtId="0" fontId="5" fillId="3" borderId="0" xfId="0" applyFont="1" applyFill="1"/>
    <xf numFmtId="0" fontId="5" fillId="3" borderId="0" xfId="0" applyFont="1" applyFill="1" applyAlignment="1">
      <alignment vertical="center"/>
    </xf>
    <xf numFmtId="0" fontId="4" fillId="3" borderId="0" xfId="0" applyFont="1" applyFill="1" applyAlignment="1">
      <alignment vertical="center"/>
    </xf>
    <xf numFmtId="0" fontId="6" fillId="2" borderId="13" xfId="0" applyFont="1" applyFill="1" applyBorder="1" applyAlignment="1" applyProtection="1">
      <alignment horizontal="center" vertical="center"/>
      <protection hidden="1"/>
    </xf>
    <xf numFmtId="0" fontId="8" fillId="0" borderId="13" xfId="0" applyFont="1" applyBorder="1" applyAlignment="1" applyProtection="1">
      <alignment horizontal="right" vertical="center"/>
      <protection hidden="1"/>
    </xf>
    <xf numFmtId="0" fontId="8" fillId="2" borderId="13" xfId="0" applyFont="1" applyFill="1" applyBorder="1" applyAlignment="1" applyProtection="1">
      <alignment horizontal="right" vertical="center"/>
      <protection hidden="1"/>
    </xf>
    <xf numFmtId="0" fontId="6" fillId="2" borderId="14" xfId="0" applyFont="1" applyFill="1" applyBorder="1" applyAlignment="1" applyProtection="1">
      <alignment horizontal="center" vertical="center"/>
      <protection hidden="1"/>
    </xf>
    <xf numFmtId="3" fontId="8" fillId="2" borderId="13" xfId="0" applyNumberFormat="1" applyFont="1" applyFill="1" applyBorder="1" applyAlignment="1" applyProtection="1">
      <alignment horizontal="right" vertical="center"/>
      <protection hidden="1"/>
    </xf>
    <xf numFmtId="0" fontId="10" fillId="0" borderId="0" xfId="0" applyFont="1" applyAlignment="1">
      <alignment horizontal="left" indent="1"/>
    </xf>
    <xf numFmtId="0" fontId="4" fillId="0" borderId="0" xfId="0" applyFont="1" applyAlignment="1" applyProtection="1">
      <alignment horizontal="left" vertical="center" indent="1"/>
      <protection hidden="1"/>
    </xf>
    <xf numFmtId="49" fontId="0" fillId="0" borderId="0" xfId="0" applyNumberFormat="1" applyAlignment="1" applyProtection="1">
      <alignment horizontal="left" vertical="center" indent="1"/>
      <protection locked="0"/>
    </xf>
    <xf numFmtId="165" fontId="4" fillId="0" borderId="0" xfId="0" applyNumberFormat="1" applyFont="1" applyAlignment="1">
      <alignment horizontal="right" vertical="center"/>
    </xf>
    <xf numFmtId="3" fontId="8" fillId="0" borderId="13" xfId="0" applyNumberFormat="1" applyFont="1" applyBorder="1" applyAlignment="1" applyProtection="1">
      <alignment horizontal="right" vertical="center"/>
      <protection hidden="1"/>
    </xf>
    <xf numFmtId="164" fontId="10" fillId="0" borderId="0" xfId="0" applyNumberFormat="1" applyFont="1" applyAlignment="1">
      <alignment horizontal="right"/>
    </xf>
    <xf numFmtId="164" fontId="8" fillId="0" borderId="0" xfId="0" applyNumberFormat="1" applyFont="1" applyAlignment="1" applyProtection="1">
      <alignment horizontal="right" vertical="center"/>
      <protection hidden="1"/>
    </xf>
    <xf numFmtId="164" fontId="6" fillId="0" borderId="3" xfId="0" applyNumberFormat="1" applyFont="1" applyBorder="1" applyAlignment="1" applyProtection="1">
      <alignment horizontal="right" vertical="center"/>
      <protection hidden="1"/>
    </xf>
    <xf numFmtId="164" fontId="6" fillId="2" borderId="1" xfId="9" applyNumberFormat="1" applyFont="1" applyFill="1" applyBorder="1" applyAlignment="1" applyProtection="1">
      <alignment horizontal="right" vertical="center"/>
      <protection hidden="1"/>
    </xf>
    <xf numFmtId="164" fontId="6" fillId="2" borderId="15" xfId="9" applyNumberFormat="1" applyFont="1" applyFill="1" applyBorder="1" applyAlignment="1" applyProtection="1">
      <alignment horizontal="right" vertical="center"/>
      <protection hidden="1"/>
    </xf>
    <xf numFmtId="164" fontId="8" fillId="0" borderId="6" xfId="9" applyNumberFormat="1" applyFont="1" applyBorder="1" applyAlignment="1" applyProtection="1">
      <alignment horizontal="right" vertical="center"/>
      <protection locked="0"/>
    </xf>
    <xf numFmtId="164" fontId="6" fillId="2" borderId="6" xfId="9" applyNumberFormat="1" applyFont="1" applyFill="1" applyBorder="1" applyAlignment="1" applyProtection="1">
      <alignment horizontal="right" vertical="center"/>
      <protection hidden="1"/>
    </xf>
    <xf numFmtId="164" fontId="8" fillId="2" borderId="6" xfId="9" applyNumberFormat="1" applyFont="1" applyFill="1" applyBorder="1" applyAlignment="1" applyProtection="1">
      <alignment horizontal="right" vertical="center"/>
      <protection hidden="1"/>
    </xf>
    <xf numFmtId="164" fontId="6" fillId="2" borderId="9" xfId="9" applyNumberFormat="1" applyFont="1" applyFill="1" applyBorder="1" applyAlignment="1" applyProtection="1">
      <alignment horizontal="right" vertical="center"/>
      <protection hidden="1"/>
    </xf>
    <xf numFmtId="164" fontId="8" fillId="2" borderId="6" xfId="9" applyNumberFormat="1" applyFont="1" applyFill="1" applyBorder="1" applyAlignment="1" applyProtection="1">
      <alignment horizontal="right" vertical="center"/>
      <protection locked="0"/>
    </xf>
    <xf numFmtId="164" fontId="6" fillId="2" borderId="1" xfId="0" applyNumberFormat="1" applyFont="1" applyFill="1" applyBorder="1" applyAlignment="1" applyProtection="1">
      <alignment horizontal="left" vertical="center" indent="1"/>
      <protection hidden="1"/>
    </xf>
    <xf numFmtId="164" fontId="6" fillId="2" borderId="15" xfId="0" applyNumberFormat="1" applyFont="1" applyFill="1" applyBorder="1" applyAlignment="1" applyProtection="1">
      <alignment horizontal="right" vertical="center"/>
      <protection hidden="1"/>
    </xf>
    <xf numFmtId="164" fontId="8" fillId="2" borderId="6" xfId="0" applyNumberFormat="1" applyFont="1" applyFill="1" applyBorder="1" applyAlignment="1" applyProtection="1">
      <alignment horizontal="right" vertical="center"/>
      <protection hidden="1"/>
    </xf>
    <xf numFmtId="164" fontId="6" fillId="2" borderId="6" xfId="0" applyNumberFormat="1" applyFont="1" applyFill="1" applyBorder="1" applyAlignment="1" applyProtection="1">
      <alignment horizontal="right" vertical="center"/>
      <protection hidden="1"/>
    </xf>
    <xf numFmtId="164" fontId="6" fillId="2" borderId="11" xfId="9" applyNumberFormat="1" applyFont="1" applyFill="1" applyBorder="1" applyAlignment="1" applyProtection="1">
      <alignment horizontal="right" vertical="center"/>
      <protection hidden="1"/>
    </xf>
    <xf numFmtId="164" fontId="6" fillId="2" borderId="2" xfId="9" applyNumberFormat="1" applyFont="1" applyFill="1" applyBorder="1" applyAlignment="1" applyProtection="1">
      <alignment horizontal="right" vertical="center"/>
      <protection hidden="1"/>
    </xf>
    <xf numFmtId="164" fontId="6" fillId="0" borderId="0" xfId="9" applyNumberFormat="1" applyFont="1" applyAlignment="1" applyProtection="1">
      <alignment horizontal="right" vertical="center"/>
      <protection hidden="1"/>
    </xf>
    <xf numFmtId="164" fontId="0" fillId="0" borderId="0" xfId="0" applyNumberFormat="1" applyAlignment="1" applyProtection="1">
      <alignment horizontal="center" vertical="center"/>
      <protection locked="0"/>
    </xf>
    <xf numFmtId="164" fontId="5" fillId="0" borderId="0" xfId="0" applyNumberFormat="1" applyFont="1" applyAlignment="1" applyProtection="1">
      <alignment horizontal="right" vertical="center"/>
      <protection hidden="1"/>
    </xf>
    <xf numFmtId="49" fontId="10" fillId="0" borderId="0" xfId="0" applyNumberFormat="1" applyFont="1" applyAlignment="1">
      <alignment horizontal="left"/>
    </xf>
    <xf numFmtId="49" fontId="8" fillId="0" borderId="0" xfId="0" applyNumberFormat="1" applyFont="1" applyAlignment="1" applyProtection="1">
      <alignment horizontal="left" vertical="center"/>
      <protection hidden="1"/>
    </xf>
    <xf numFmtId="49" fontId="6" fillId="0" borderId="3" xfId="0" applyNumberFormat="1" applyFont="1" applyBorder="1" applyAlignment="1" applyProtection="1">
      <alignment horizontal="left" vertical="center"/>
      <protection hidden="1"/>
    </xf>
    <xf numFmtId="49" fontId="6" fillId="2" borderId="1" xfId="9" applyNumberFormat="1" applyFont="1" applyFill="1" applyBorder="1" applyAlignment="1" applyProtection="1">
      <alignment horizontal="left" vertical="center"/>
      <protection hidden="1"/>
    </xf>
    <xf numFmtId="49" fontId="8" fillId="2" borderId="15" xfId="9" applyNumberFormat="1" applyFont="1" applyFill="1" applyBorder="1" applyAlignment="1" applyProtection="1">
      <alignment horizontal="left" vertical="center"/>
      <protection hidden="1"/>
    </xf>
    <xf numFmtId="49" fontId="8" fillId="0" borderId="6" xfId="9" applyNumberFormat="1" applyFont="1" applyBorder="1" applyAlignment="1" applyProtection="1">
      <alignment horizontal="left" vertical="center"/>
      <protection hidden="1"/>
    </xf>
    <xf numFmtId="49" fontId="8" fillId="2" borderId="6" xfId="9" applyNumberFormat="1" applyFont="1" applyFill="1" applyBorder="1" applyAlignment="1" applyProtection="1">
      <alignment horizontal="left" vertical="center"/>
      <protection hidden="1"/>
    </xf>
    <xf numFmtId="49" fontId="8" fillId="0" borderId="0" xfId="9" applyNumberFormat="1" applyFont="1" applyAlignment="1" applyProtection="1">
      <alignment horizontal="left" vertical="center"/>
      <protection hidden="1"/>
    </xf>
    <xf numFmtId="49" fontId="8" fillId="2" borderId="1" xfId="9" applyNumberFormat="1" applyFont="1" applyFill="1" applyBorder="1" applyAlignment="1" applyProtection="1">
      <alignment horizontal="left" vertical="center"/>
      <protection hidden="1"/>
    </xf>
    <xf numFmtId="49" fontId="8" fillId="2" borderId="9" xfId="9" applyNumberFormat="1" applyFont="1" applyFill="1" applyBorder="1" applyAlignment="1" applyProtection="1">
      <alignment horizontal="left" vertical="center"/>
      <protection hidden="1"/>
    </xf>
    <xf numFmtId="49" fontId="6" fillId="2" borderId="1" xfId="0" applyNumberFormat="1" applyFont="1" applyFill="1" applyBorder="1" applyAlignment="1" applyProtection="1">
      <alignment horizontal="left" vertical="center"/>
      <protection hidden="1"/>
    </xf>
    <xf numFmtId="49" fontId="8" fillId="2" borderId="16" xfId="9" applyNumberFormat="1" applyFont="1" applyFill="1" applyBorder="1" applyAlignment="1" applyProtection="1">
      <alignment horizontal="left" vertical="center"/>
      <protection hidden="1"/>
    </xf>
    <xf numFmtId="49" fontId="8" fillId="2" borderId="8" xfId="9" applyNumberFormat="1" applyFont="1" applyFill="1" applyBorder="1" applyAlignment="1" applyProtection="1">
      <alignment horizontal="left" vertical="center"/>
      <protection hidden="1"/>
    </xf>
    <xf numFmtId="49" fontId="6" fillId="2" borderId="11" xfId="9" applyNumberFormat="1" applyFont="1" applyFill="1" applyBorder="1" applyAlignment="1" applyProtection="1">
      <alignment horizontal="left" vertical="center"/>
      <protection hidden="1"/>
    </xf>
    <xf numFmtId="49" fontId="6" fillId="2" borderId="2" xfId="9" applyNumberFormat="1" applyFont="1" applyFill="1" applyBorder="1" applyAlignment="1" applyProtection="1">
      <alignment horizontal="left" vertical="center"/>
      <protection hidden="1"/>
    </xf>
    <xf numFmtId="49" fontId="6" fillId="0" borderId="0" xfId="9" applyNumberFormat="1" applyFont="1" applyAlignment="1" applyProtection="1">
      <alignment horizontal="left" vertical="center"/>
      <protection hidden="1"/>
    </xf>
    <xf numFmtId="49" fontId="0" fillId="0" borderId="0" xfId="0" applyNumberFormat="1" applyAlignment="1" applyProtection="1">
      <alignment horizontal="left" vertical="center"/>
      <protection locked="0"/>
    </xf>
    <xf numFmtId="49" fontId="5" fillId="0" borderId="0" xfId="0" applyNumberFormat="1" applyFont="1" applyAlignment="1" applyProtection="1">
      <alignment horizontal="left" vertical="center"/>
      <protection hidden="1"/>
    </xf>
    <xf numFmtId="165" fontId="10" fillId="0" borderId="0" xfId="0" applyNumberFormat="1" applyFont="1" applyAlignment="1">
      <alignment horizontal="right"/>
    </xf>
    <xf numFmtId="165" fontId="8" fillId="0" borderId="0" xfId="0" applyNumberFormat="1" applyFont="1" applyAlignment="1" applyProtection="1">
      <alignment horizontal="right" vertical="center"/>
      <protection hidden="1"/>
    </xf>
    <xf numFmtId="165" fontId="6" fillId="0" borderId="3" xfId="0" applyNumberFormat="1" applyFont="1" applyBorder="1" applyAlignment="1" applyProtection="1">
      <alignment horizontal="right" vertical="center"/>
      <protection hidden="1"/>
    </xf>
    <xf numFmtId="165" fontId="6" fillId="0" borderId="17" xfId="0" applyNumberFormat="1" applyFont="1" applyBorder="1" applyAlignment="1" applyProtection="1">
      <alignment horizontal="right" vertical="center"/>
      <protection hidden="1"/>
    </xf>
    <xf numFmtId="165" fontId="6" fillId="2" borderId="1" xfId="9" applyNumberFormat="1" applyFont="1" applyFill="1" applyBorder="1" applyAlignment="1" applyProtection="1">
      <alignment horizontal="right" vertical="center"/>
      <protection hidden="1"/>
    </xf>
    <xf numFmtId="165" fontId="6" fillId="2" borderId="18" xfId="10" applyNumberFormat="1" applyFont="1" applyFill="1" applyBorder="1" applyAlignment="1" applyProtection="1">
      <alignment horizontal="right" vertical="center"/>
      <protection hidden="1"/>
    </xf>
    <xf numFmtId="165" fontId="6" fillId="2" borderId="15" xfId="9" applyNumberFormat="1" applyFont="1" applyFill="1" applyBorder="1" applyAlignment="1" applyProtection="1">
      <alignment horizontal="right" vertical="center"/>
      <protection locked="0"/>
    </xf>
    <xf numFmtId="165" fontId="6" fillId="2" borderId="19" xfId="10" applyNumberFormat="1" applyFont="1" applyFill="1" applyBorder="1" applyAlignment="1" applyProtection="1">
      <alignment horizontal="right" vertical="center"/>
      <protection hidden="1"/>
    </xf>
    <xf numFmtId="165" fontId="8" fillId="0" borderId="6" xfId="9" applyNumberFormat="1" applyFont="1" applyBorder="1" applyAlignment="1" applyProtection="1">
      <alignment horizontal="right" vertical="center"/>
      <protection locked="0"/>
    </xf>
    <xf numFmtId="165" fontId="8" fillId="0" borderId="19" xfId="10" applyNumberFormat="1" applyFont="1" applyBorder="1" applyAlignment="1" applyProtection="1">
      <alignment horizontal="right" vertical="center"/>
      <protection hidden="1"/>
    </xf>
    <xf numFmtId="165" fontId="6" fillId="2" borderId="6" xfId="9" applyNumberFormat="1" applyFont="1" applyFill="1" applyBorder="1" applyAlignment="1" applyProtection="1">
      <alignment horizontal="right" vertical="center"/>
      <protection hidden="1"/>
    </xf>
    <xf numFmtId="165" fontId="8" fillId="2" borderId="6" xfId="9" applyNumberFormat="1" applyFont="1" applyFill="1" applyBorder="1" applyAlignment="1" applyProtection="1">
      <alignment horizontal="right" vertical="center"/>
      <protection locked="0"/>
    </xf>
    <xf numFmtId="165" fontId="8" fillId="2" borderId="19" xfId="10" applyNumberFormat="1" applyFont="1" applyFill="1" applyBorder="1" applyAlignment="1" applyProtection="1">
      <alignment horizontal="right" vertical="center"/>
      <protection hidden="1"/>
    </xf>
    <xf numFmtId="165" fontId="6" fillId="2" borderId="20" xfId="10" applyNumberFormat="1" applyFont="1" applyFill="1" applyBorder="1" applyAlignment="1" applyProtection="1">
      <alignment horizontal="right" vertical="center"/>
      <protection hidden="1"/>
    </xf>
    <xf numFmtId="165" fontId="8" fillId="2" borderId="20" xfId="10" applyNumberFormat="1" applyFont="1" applyFill="1" applyBorder="1" applyAlignment="1" applyProtection="1">
      <alignment horizontal="right" vertical="center"/>
      <protection hidden="1"/>
    </xf>
    <xf numFmtId="165" fontId="6" fillId="2" borderId="9" xfId="9" applyNumberFormat="1" applyFont="1" applyFill="1" applyBorder="1" applyAlignment="1" applyProtection="1">
      <alignment horizontal="right" vertical="center"/>
      <protection hidden="1"/>
    </xf>
    <xf numFmtId="165" fontId="8" fillId="2" borderId="6" xfId="9" applyNumberFormat="1" applyFont="1" applyFill="1" applyBorder="1" applyAlignment="1" applyProtection="1">
      <alignment horizontal="right" vertical="center"/>
      <protection hidden="1"/>
    </xf>
    <xf numFmtId="165" fontId="6" fillId="2" borderId="15" xfId="9" applyNumberFormat="1" applyFont="1" applyFill="1" applyBorder="1" applyAlignment="1" applyProtection="1">
      <alignment horizontal="right" vertical="center"/>
      <protection hidden="1"/>
    </xf>
    <xf numFmtId="165" fontId="6" fillId="2" borderId="21" xfId="9" applyNumberFormat="1" applyFont="1" applyFill="1" applyBorder="1" applyAlignment="1" applyProtection="1">
      <alignment horizontal="right" vertical="center"/>
      <protection hidden="1"/>
    </xf>
    <xf numFmtId="165" fontId="6" fillId="2" borderId="21" xfId="0" applyNumberFormat="1" applyFont="1" applyFill="1" applyBorder="1" applyAlignment="1" applyProtection="1">
      <alignment horizontal="right" vertical="center" indent="1"/>
      <protection hidden="1"/>
    </xf>
    <xf numFmtId="165" fontId="8" fillId="2" borderId="6" xfId="0" applyNumberFormat="1" applyFont="1" applyFill="1" applyBorder="1" applyAlignment="1" applyProtection="1">
      <alignment horizontal="right" vertical="center"/>
      <protection locked="0"/>
    </xf>
    <xf numFmtId="165" fontId="8" fillId="2" borderId="8" xfId="0" applyNumberFormat="1" applyFont="1" applyFill="1" applyBorder="1" applyAlignment="1" applyProtection="1">
      <alignment horizontal="right" vertical="center"/>
      <protection locked="0"/>
    </xf>
    <xf numFmtId="165" fontId="8" fillId="2" borderId="8" xfId="0" applyNumberFormat="1" applyFont="1" applyFill="1" applyBorder="1" applyAlignment="1" applyProtection="1">
      <alignment horizontal="right" vertical="center"/>
      <protection hidden="1"/>
    </xf>
    <xf numFmtId="165" fontId="6" fillId="2" borderId="8" xfId="0" applyNumberFormat="1" applyFont="1" applyFill="1" applyBorder="1" applyAlignment="1" applyProtection="1">
      <alignment horizontal="right" vertical="center"/>
      <protection hidden="1"/>
    </xf>
    <xf numFmtId="165" fontId="6" fillId="2" borderId="22" xfId="10" applyNumberFormat="1" applyFont="1" applyFill="1" applyBorder="1" applyAlignment="1" applyProtection="1">
      <alignment horizontal="right" vertical="center"/>
      <protection hidden="1"/>
    </xf>
    <xf numFmtId="165" fontId="6" fillId="2" borderId="11" xfId="9" applyNumberFormat="1" applyFont="1" applyFill="1" applyBorder="1" applyAlignment="1" applyProtection="1">
      <alignment horizontal="right" vertical="center"/>
      <protection hidden="1"/>
    </xf>
    <xf numFmtId="165" fontId="6" fillId="2" borderId="2" xfId="9" applyNumberFormat="1" applyFont="1" applyFill="1" applyBorder="1" applyAlignment="1" applyProtection="1">
      <alignment horizontal="right" vertical="center"/>
      <protection hidden="1"/>
    </xf>
    <xf numFmtId="165" fontId="6" fillId="0" borderId="0" xfId="9" applyNumberFormat="1" applyFont="1" applyAlignment="1" applyProtection="1">
      <alignment horizontal="right" vertical="center"/>
      <protection hidden="1"/>
    </xf>
    <xf numFmtId="165" fontId="0" fillId="0" borderId="0" xfId="0" applyNumberFormat="1" applyAlignment="1" applyProtection="1">
      <alignment horizontal="right" vertical="center"/>
      <protection locked="0"/>
    </xf>
    <xf numFmtId="165" fontId="5" fillId="0" borderId="0" xfId="0" applyNumberFormat="1" applyFont="1" applyAlignment="1" applyProtection="1">
      <alignment horizontal="right" vertical="center"/>
      <protection hidden="1"/>
    </xf>
    <xf numFmtId="49" fontId="5" fillId="0" borderId="0" xfId="0" applyNumberFormat="1" applyFont="1" applyAlignment="1" applyProtection="1">
      <alignment horizontal="left" vertical="center"/>
      <protection locked="0"/>
    </xf>
    <xf numFmtId="165" fontId="8" fillId="0" borderId="22" xfId="9" applyNumberFormat="1" applyFont="1" applyBorder="1" applyAlignment="1" applyProtection="1">
      <alignment horizontal="right" vertical="center"/>
      <protection locked="0"/>
    </xf>
    <xf numFmtId="3" fontId="8" fillId="0" borderId="23" xfId="0" applyNumberFormat="1" applyFont="1" applyBorder="1" applyAlignment="1" applyProtection="1">
      <alignment horizontal="right" vertical="center"/>
      <protection hidden="1"/>
    </xf>
    <xf numFmtId="164" fontId="8" fillId="0" borderId="22" xfId="9" applyNumberFormat="1" applyFont="1" applyBorder="1" applyAlignment="1" applyProtection="1">
      <alignment horizontal="right" vertical="center"/>
      <protection locked="0"/>
    </xf>
    <xf numFmtId="0" fontId="8" fillId="2" borderId="8" xfId="0" applyFont="1" applyFill="1" applyBorder="1" applyAlignment="1" applyProtection="1">
      <alignment horizontal="left" vertical="center"/>
      <protection hidden="1"/>
    </xf>
    <xf numFmtId="0" fontId="8" fillId="2" borderId="11" xfId="0" applyFont="1" applyFill="1" applyBorder="1" applyAlignment="1" applyProtection="1">
      <alignment horizontal="left" vertical="center"/>
      <protection hidden="1"/>
    </xf>
    <xf numFmtId="0" fontId="8" fillId="2" borderId="7" xfId="0" applyFont="1" applyFill="1" applyBorder="1" applyAlignment="1" applyProtection="1">
      <alignment horizontal="left" vertical="center"/>
      <protection hidden="1"/>
    </xf>
    <xf numFmtId="0" fontId="6" fillId="2" borderId="24" xfId="0" applyFont="1" applyFill="1" applyBorder="1" applyAlignment="1" applyProtection="1">
      <alignment horizontal="left" vertical="center"/>
      <protection hidden="1"/>
    </xf>
    <xf numFmtId="0" fontId="6" fillId="2" borderId="1" xfId="0" applyFont="1" applyFill="1" applyBorder="1" applyAlignment="1" applyProtection="1">
      <alignment horizontal="left" vertical="center"/>
      <protection hidden="1"/>
    </xf>
    <xf numFmtId="0" fontId="8" fillId="0" borderId="23" xfId="0" applyFont="1" applyBorder="1" applyAlignment="1" applyProtection="1">
      <alignment horizontal="right" vertical="center"/>
      <protection hidden="1"/>
    </xf>
    <xf numFmtId="49" fontId="8" fillId="0" borderId="22" xfId="9" applyNumberFormat="1" applyFont="1" applyBorder="1" applyAlignment="1" applyProtection="1">
      <alignment horizontal="left" vertical="center"/>
      <protection hidden="1"/>
    </xf>
    <xf numFmtId="3" fontId="8" fillId="2" borderId="14" xfId="0" applyNumberFormat="1" applyFont="1" applyFill="1" applyBorder="1" applyAlignment="1" applyProtection="1">
      <alignment horizontal="right" vertical="center"/>
      <protection hidden="1"/>
    </xf>
    <xf numFmtId="164" fontId="8" fillId="2" borderId="9" xfId="9" applyNumberFormat="1" applyFont="1" applyFill="1" applyBorder="1" applyAlignment="1" applyProtection="1">
      <alignment horizontal="right" vertical="center"/>
      <protection locked="0"/>
    </xf>
    <xf numFmtId="165" fontId="8" fillId="2" borderId="9" xfId="9" applyNumberFormat="1" applyFont="1" applyFill="1" applyBorder="1" applyAlignment="1" applyProtection="1">
      <alignment horizontal="right" vertical="center"/>
      <protection locked="0"/>
    </xf>
    <xf numFmtId="165" fontId="8" fillId="0" borderId="25" xfId="10" applyNumberFormat="1" applyFont="1" applyBorder="1" applyAlignment="1" applyProtection="1">
      <alignment horizontal="right" vertical="center"/>
      <protection hidden="1"/>
    </xf>
    <xf numFmtId="164" fontId="8" fillId="2" borderId="26" xfId="9" applyNumberFormat="1" applyFont="1" applyFill="1" applyBorder="1" applyAlignment="1" applyProtection="1">
      <alignment horizontal="right" vertical="center"/>
      <protection hidden="1"/>
    </xf>
    <xf numFmtId="165" fontId="8" fillId="2" borderId="9" xfId="9" applyNumberFormat="1" applyFont="1" applyFill="1" applyBorder="1" applyAlignment="1" applyProtection="1">
      <alignment horizontal="right" vertical="center"/>
      <protection hidden="1"/>
    </xf>
    <xf numFmtId="0" fontId="8" fillId="2" borderId="10" xfId="0" applyFont="1" applyFill="1" applyBorder="1" applyAlignment="1" applyProtection="1">
      <alignment horizontal="right" vertical="center"/>
      <protection hidden="1"/>
    </xf>
    <xf numFmtId="0" fontId="8" fillId="0" borderId="10" xfId="0" applyFont="1" applyBorder="1" applyAlignment="1" applyProtection="1">
      <alignment horizontal="center" vertical="center"/>
      <protection hidden="1"/>
    </xf>
    <xf numFmtId="0" fontId="8" fillId="0" borderId="10" xfId="0" applyFont="1" applyBorder="1" applyAlignment="1" applyProtection="1">
      <alignment horizontal="right" vertical="center"/>
      <protection hidden="1"/>
    </xf>
    <xf numFmtId="0" fontId="8" fillId="4" borderId="13" xfId="0" applyFont="1" applyFill="1" applyBorder="1" applyAlignment="1" applyProtection="1">
      <alignment horizontal="right" vertical="center"/>
      <protection hidden="1"/>
    </xf>
    <xf numFmtId="164" fontId="8" fillId="4" borderId="6" xfId="9" applyNumberFormat="1" applyFont="1" applyFill="1" applyBorder="1" applyAlignment="1" applyProtection="1">
      <alignment horizontal="right" vertical="center"/>
      <protection locked="0"/>
    </xf>
    <xf numFmtId="49" fontId="8" fillId="4" borderId="6" xfId="9" applyNumberFormat="1" applyFont="1" applyFill="1" applyBorder="1" applyAlignment="1" applyProtection="1">
      <alignment horizontal="left" vertical="center"/>
      <protection hidden="1"/>
    </xf>
    <xf numFmtId="165" fontId="8" fillId="4" borderId="6" xfId="9" applyNumberFormat="1" applyFont="1" applyFill="1" applyBorder="1" applyAlignment="1" applyProtection="1">
      <alignment horizontal="right" vertical="center"/>
      <protection locked="0"/>
    </xf>
    <xf numFmtId="0" fontId="6" fillId="5" borderId="13" xfId="0" applyFont="1" applyFill="1" applyBorder="1" applyAlignment="1" applyProtection="1">
      <alignment horizontal="center" vertical="center"/>
      <protection hidden="1"/>
    </xf>
    <xf numFmtId="165" fontId="8" fillId="5" borderId="20" xfId="10" applyNumberFormat="1" applyFont="1" applyFill="1" applyBorder="1" applyAlignment="1" applyProtection="1">
      <alignment horizontal="right" vertical="center"/>
      <protection hidden="1"/>
    </xf>
    <xf numFmtId="0" fontId="8" fillId="5" borderId="13" xfId="0" applyFont="1" applyFill="1" applyBorder="1" applyAlignment="1" applyProtection="1">
      <alignment horizontal="right" vertical="center"/>
      <protection hidden="1"/>
    </xf>
    <xf numFmtId="164" fontId="8" fillId="4" borderId="6" xfId="9" applyNumberFormat="1" applyFont="1" applyFill="1" applyBorder="1" applyAlignment="1" applyProtection="1">
      <alignment horizontal="right" vertical="center"/>
      <protection hidden="1"/>
    </xf>
    <xf numFmtId="164" fontId="21" fillId="4" borderId="6" xfId="6" applyNumberFormat="1" applyFont="1" applyFill="1" applyBorder="1"/>
    <xf numFmtId="49" fontId="21" fillId="4" borderId="6" xfId="6" applyNumberFormat="1" applyFont="1" applyFill="1" applyBorder="1" applyAlignment="1">
      <alignment horizontal="left"/>
    </xf>
    <xf numFmtId="165" fontId="21" fillId="4" borderId="6" xfId="6" applyNumberFormat="1" applyFont="1" applyFill="1" applyBorder="1" applyAlignment="1">
      <alignment horizontal="right"/>
    </xf>
    <xf numFmtId="0" fontId="8" fillId="5" borderId="13" xfId="0" applyFont="1" applyFill="1" applyBorder="1" applyAlignment="1" applyProtection="1">
      <alignment vertical="center"/>
      <protection hidden="1"/>
    </xf>
    <xf numFmtId="0" fontId="6" fillId="5" borderId="13" xfId="0" applyFont="1" applyFill="1" applyBorder="1" applyAlignment="1" applyProtection="1">
      <alignment horizontal="right" vertical="center"/>
      <protection hidden="1"/>
    </xf>
    <xf numFmtId="0" fontId="8" fillId="4" borderId="13" xfId="0" applyFont="1" applyFill="1" applyBorder="1" applyAlignment="1" applyProtection="1">
      <alignment vertical="center"/>
      <protection hidden="1"/>
    </xf>
    <xf numFmtId="164" fontId="8" fillId="4" borderId="6" xfId="0" applyNumberFormat="1" applyFont="1" applyFill="1" applyBorder="1" applyAlignment="1" applyProtection="1">
      <alignment horizontal="right" vertical="center"/>
      <protection hidden="1"/>
    </xf>
    <xf numFmtId="165" fontId="8" fillId="4" borderId="6" xfId="9" applyNumberFormat="1" applyFont="1" applyFill="1" applyBorder="1" applyAlignment="1" applyProtection="1">
      <alignment horizontal="right" vertical="center"/>
      <protection hidden="1"/>
    </xf>
    <xf numFmtId="0" fontId="8" fillId="0" borderId="27" xfId="0" applyFont="1" applyBorder="1" applyAlignment="1" applyProtection="1">
      <alignment horizontal="right" vertical="center"/>
      <protection hidden="1"/>
    </xf>
    <xf numFmtId="164" fontId="8" fillId="0" borderId="0" xfId="9" applyNumberFormat="1" applyFont="1" applyAlignment="1" applyProtection="1">
      <alignment horizontal="right" vertical="center"/>
      <protection locked="0"/>
    </xf>
    <xf numFmtId="165" fontId="8" fillId="0" borderId="0" xfId="9" applyNumberFormat="1" applyFont="1" applyAlignment="1" applyProtection="1">
      <alignment horizontal="right" vertical="center"/>
      <protection locked="0"/>
    </xf>
    <xf numFmtId="165" fontId="8" fillId="0" borderId="28" xfId="10" applyNumberFormat="1" applyFont="1" applyBorder="1" applyAlignment="1" applyProtection="1">
      <alignment horizontal="right" vertical="center"/>
      <protection hidden="1"/>
    </xf>
    <xf numFmtId="0" fontId="8" fillId="5" borderId="0" xfId="0" applyFont="1" applyFill="1" applyAlignment="1" applyProtection="1">
      <alignment horizontal="left" vertical="center"/>
      <protection hidden="1"/>
    </xf>
    <xf numFmtId="0" fontId="9" fillId="2" borderId="29" xfId="9" applyFont="1" applyFill="1" applyBorder="1" applyAlignment="1" applyProtection="1">
      <alignment horizontal="center" vertical="center"/>
      <protection hidden="1"/>
    </xf>
    <xf numFmtId="0" fontId="6" fillId="2" borderId="30" xfId="9" applyFont="1" applyFill="1" applyBorder="1" applyAlignment="1" applyProtection="1">
      <alignment horizontal="left" vertical="center" indent="1"/>
      <protection hidden="1"/>
    </xf>
    <xf numFmtId="0" fontId="9" fillId="2" borderId="30" xfId="9" applyFont="1" applyFill="1" applyBorder="1" applyAlignment="1" applyProtection="1">
      <alignment vertical="center"/>
      <protection hidden="1"/>
    </xf>
    <xf numFmtId="164" fontId="6" fillId="2" borderId="30" xfId="9" applyNumberFormat="1" applyFont="1" applyFill="1" applyBorder="1" applyAlignment="1" applyProtection="1">
      <alignment horizontal="right" vertical="center"/>
      <protection hidden="1"/>
    </xf>
    <xf numFmtId="49" fontId="6" fillId="2" borderId="30" xfId="9" applyNumberFormat="1" applyFont="1" applyFill="1" applyBorder="1" applyAlignment="1" applyProtection="1">
      <alignment horizontal="left" vertical="center"/>
      <protection hidden="1"/>
    </xf>
    <xf numFmtId="164" fontId="6" fillId="2" borderId="31" xfId="9" applyNumberFormat="1" applyFont="1" applyFill="1" applyBorder="1" applyAlignment="1" applyProtection="1">
      <alignment horizontal="right" vertical="center"/>
      <protection hidden="1"/>
    </xf>
    <xf numFmtId="49" fontId="6" fillId="2" borderId="31" xfId="9" applyNumberFormat="1" applyFont="1" applyFill="1" applyBorder="1" applyAlignment="1" applyProtection="1">
      <alignment horizontal="left" vertical="center"/>
      <protection hidden="1"/>
    </xf>
    <xf numFmtId="165" fontId="6" fillId="2" borderId="31" xfId="9" applyNumberFormat="1" applyFont="1" applyFill="1" applyBorder="1" applyAlignment="1" applyProtection="1">
      <alignment horizontal="right" vertical="center"/>
      <protection hidden="1"/>
    </xf>
    <xf numFmtId="164" fontId="6" fillId="5" borderId="30" xfId="9" applyNumberFormat="1" applyFont="1" applyFill="1" applyBorder="1" applyAlignment="1" applyProtection="1">
      <alignment horizontal="right" vertical="center"/>
      <protection hidden="1"/>
    </xf>
    <xf numFmtId="49" fontId="6" fillId="5" borderId="30" xfId="9" applyNumberFormat="1" applyFont="1" applyFill="1" applyBorder="1" applyAlignment="1" applyProtection="1">
      <alignment horizontal="left" vertical="center"/>
      <protection hidden="1"/>
    </xf>
    <xf numFmtId="164" fontId="6" fillId="5" borderId="11" xfId="9" applyNumberFormat="1" applyFont="1" applyFill="1" applyBorder="1" applyAlignment="1" applyProtection="1">
      <alignment horizontal="right" vertical="center"/>
      <protection hidden="1"/>
    </xf>
    <xf numFmtId="49" fontId="6" fillId="5" borderId="11" xfId="9" applyNumberFormat="1" applyFont="1" applyFill="1" applyBorder="1" applyAlignment="1" applyProtection="1">
      <alignment horizontal="left" vertical="center"/>
      <protection hidden="1"/>
    </xf>
    <xf numFmtId="0" fontId="8" fillId="5" borderId="32" xfId="0" applyFont="1" applyFill="1" applyBorder="1" applyAlignment="1" applyProtection="1">
      <alignment horizontal="right" vertical="center"/>
      <protection hidden="1"/>
    </xf>
    <xf numFmtId="49" fontId="8" fillId="5" borderId="33" xfId="0" applyNumberFormat="1" applyFont="1" applyFill="1" applyBorder="1" applyAlignment="1" applyProtection="1">
      <alignment horizontal="center" vertical="center" wrapText="1"/>
      <protection locked="0"/>
    </xf>
    <xf numFmtId="49" fontId="8" fillId="5" borderId="0" xfId="0" applyNumberFormat="1" applyFont="1" applyFill="1" applyAlignment="1" applyProtection="1">
      <alignment horizontal="center" vertical="center" wrapText="1"/>
      <protection locked="0"/>
    </xf>
    <xf numFmtId="164" fontId="8" fillId="5" borderId="0" xfId="9" applyNumberFormat="1" applyFont="1" applyFill="1" applyAlignment="1" applyProtection="1">
      <alignment horizontal="right" vertical="center"/>
      <protection locked="0"/>
    </xf>
    <xf numFmtId="49" fontId="8" fillId="5" borderId="0" xfId="9" applyNumberFormat="1" applyFont="1" applyFill="1" applyAlignment="1" applyProtection="1">
      <alignment horizontal="left" vertical="center"/>
      <protection hidden="1"/>
    </xf>
    <xf numFmtId="165" fontId="8" fillId="5" borderId="0" xfId="9" applyNumberFormat="1" applyFont="1" applyFill="1" applyAlignment="1" applyProtection="1">
      <alignment horizontal="right" vertical="center"/>
      <protection locked="0"/>
    </xf>
    <xf numFmtId="165" fontId="8" fillId="5" borderId="34" xfId="10" applyNumberFormat="1" applyFont="1" applyFill="1" applyBorder="1" applyAlignment="1" applyProtection="1">
      <alignment horizontal="right" vertical="center"/>
      <protection hidden="1"/>
    </xf>
    <xf numFmtId="165" fontId="6" fillId="2" borderId="35" xfId="10" applyNumberFormat="1" applyFont="1" applyFill="1" applyBorder="1" applyAlignment="1" applyProtection="1">
      <alignment horizontal="right" vertical="center"/>
      <protection hidden="1"/>
    </xf>
    <xf numFmtId="165" fontId="6" fillId="2" borderId="36" xfId="9" applyNumberFormat="1" applyFont="1" applyFill="1" applyBorder="1" applyAlignment="1" applyProtection="1">
      <alignment horizontal="right" vertical="center"/>
      <protection hidden="1"/>
    </xf>
    <xf numFmtId="165" fontId="6" fillId="2" borderId="20" xfId="9" applyNumberFormat="1" applyFont="1" applyFill="1" applyBorder="1" applyAlignment="1" applyProtection="1">
      <alignment horizontal="right" vertical="center"/>
      <protection hidden="1"/>
    </xf>
    <xf numFmtId="165" fontId="6" fillId="2" borderId="25" xfId="9" applyNumberFormat="1" applyFont="1" applyFill="1" applyBorder="1" applyAlignment="1" applyProtection="1">
      <alignment horizontal="right" vertical="center"/>
      <protection hidden="1"/>
    </xf>
    <xf numFmtId="3" fontId="8" fillId="5" borderId="13" xfId="0" applyNumberFormat="1" applyFont="1" applyFill="1" applyBorder="1" applyAlignment="1" applyProtection="1">
      <alignment horizontal="right" vertical="center"/>
      <protection hidden="1"/>
    </xf>
    <xf numFmtId="0" fontId="9" fillId="5" borderId="37" xfId="9" applyFont="1" applyFill="1" applyBorder="1" applyAlignment="1" applyProtection="1">
      <alignment horizontal="center" vertical="center"/>
      <protection hidden="1"/>
    </xf>
    <xf numFmtId="0" fontId="9" fillId="5" borderId="14" xfId="9" applyFont="1" applyFill="1" applyBorder="1" applyAlignment="1" applyProtection="1">
      <alignment horizontal="center" vertical="center"/>
      <protection hidden="1"/>
    </xf>
    <xf numFmtId="165" fontId="6" fillId="5" borderId="38" xfId="10" applyNumberFormat="1" applyFont="1" applyFill="1" applyBorder="1" applyAlignment="1" applyProtection="1">
      <alignment horizontal="right" vertical="center"/>
      <protection hidden="1"/>
    </xf>
    <xf numFmtId="165" fontId="6" fillId="5" borderId="39" xfId="10" applyNumberFormat="1" applyFont="1" applyFill="1" applyBorder="1" applyAlignment="1" applyProtection="1">
      <alignment horizontal="right" vertical="center"/>
      <protection hidden="1"/>
    </xf>
    <xf numFmtId="165" fontId="6" fillId="5" borderId="17" xfId="10" applyNumberFormat="1" applyFont="1" applyFill="1" applyBorder="1" applyAlignment="1" applyProtection="1">
      <alignment horizontal="right" vertical="center"/>
      <protection hidden="1"/>
    </xf>
    <xf numFmtId="0" fontId="9" fillId="2" borderId="40" xfId="9" applyFont="1" applyFill="1" applyBorder="1" applyAlignment="1" applyProtection="1">
      <alignment horizontal="center" vertical="center"/>
      <protection hidden="1"/>
    </xf>
    <xf numFmtId="164" fontId="6" fillId="5" borderId="41" xfId="9" applyNumberFormat="1" applyFont="1" applyFill="1" applyBorder="1" applyAlignment="1" applyProtection="1">
      <alignment horizontal="right" vertical="center"/>
      <protection hidden="1"/>
    </xf>
    <xf numFmtId="49" fontId="6" fillId="5" borderId="41" xfId="9" applyNumberFormat="1" applyFont="1" applyFill="1" applyBorder="1" applyAlignment="1" applyProtection="1">
      <alignment horizontal="left" vertical="center"/>
      <protection hidden="1"/>
    </xf>
    <xf numFmtId="0" fontId="9" fillId="5" borderId="42" xfId="9" applyFont="1" applyFill="1" applyBorder="1" applyAlignment="1" applyProtection="1">
      <alignment horizontal="center" vertical="center"/>
      <protection hidden="1"/>
    </xf>
    <xf numFmtId="164" fontId="6" fillId="5" borderId="3" xfId="9" applyNumberFormat="1" applyFont="1" applyFill="1" applyBorder="1" applyAlignment="1" applyProtection="1">
      <alignment horizontal="right" vertical="center"/>
      <protection hidden="1"/>
    </xf>
    <xf numFmtId="49" fontId="6" fillId="5" borderId="3" xfId="9" applyNumberFormat="1" applyFont="1" applyFill="1" applyBorder="1" applyAlignment="1" applyProtection="1">
      <alignment horizontal="left" vertical="center"/>
      <protection hidden="1"/>
    </xf>
    <xf numFmtId="165" fontId="6" fillId="5" borderId="3" xfId="9" applyNumberFormat="1" applyFont="1" applyFill="1" applyBorder="1" applyAlignment="1" applyProtection="1">
      <alignment horizontal="right" vertical="center"/>
      <protection hidden="1"/>
    </xf>
    <xf numFmtId="165" fontId="6" fillId="5" borderId="41" xfId="9" applyNumberFormat="1" applyFont="1" applyFill="1" applyBorder="1" applyAlignment="1" applyProtection="1">
      <alignment horizontal="right" vertical="center"/>
      <protection hidden="1"/>
    </xf>
    <xf numFmtId="165" fontId="6" fillId="5" borderId="11" xfId="9" applyNumberFormat="1" applyFont="1" applyFill="1" applyBorder="1" applyAlignment="1" applyProtection="1">
      <alignment horizontal="right" vertical="center"/>
      <protection hidden="1"/>
    </xf>
    <xf numFmtId="165" fontId="6" fillId="5" borderId="30" xfId="9" applyNumberFormat="1" applyFont="1" applyFill="1" applyBorder="1" applyAlignment="1" applyProtection="1">
      <alignment horizontal="right" vertical="center"/>
      <protection hidden="1"/>
    </xf>
    <xf numFmtId="0" fontId="4" fillId="0" borderId="0" xfId="0" applyFont="1" applyAlignment="1">
      <alignment vertical="center"/>
    </xf>
    <xf numFmtId="10" fontId="6" fillId="2" borderId="30" xfId="9" applyNumberFormat="1" applyFont="1" applyFill="1" applyBorder="1" applyAlignment="1" applyProtection="1">
      <alignment horizontal="right" vertical="center"/>
      <protection hidden="1"/>
    </xf>
    <xf numFmtId="0" fontId="0" fillId="0" borderId="64" xfId="0" applyBorder="1"/>
    <xf numFmtId="0" fontId="0" fillId="0" borderId="65" xfId="0" applyBorder="1"/>
    <xf numFmtId="0" fontId="22" fillId="0" borderId="0" xfId="0" applyFont="1"/>
    <xf numFmtId="0" fontId="18" fillId="0" borderId="0" xfId="0" applyFont="1"/>
    <xf numFmtId="0" fontId="23" fillId="0" borderId="0" xfId="0" applyFont="1"/>
    <xf numFmtId="0" fontId="24" fillId="0" borderId="0" xfId="0" applyFont="1" applyAlignment="1">
      <alignment vertical="center"/>
    </xf>
    <xf numFmtId="0" fontId="0" fillId="0" borderId="33" xfId="0" applyBorder="1"/>
    <xf numFmtId="0" fontId="0" fillId="0" borderId="43" xfId="0" applyBorder="1"/>
    <xf numFmtId="0" fontId="0" fillId="0" borderId="16" xfId="0" applyBorder="1"/>
    <xf numFmtId="0" fontId="0" fillId="0" borderId="30" xfId="0" applyBorder="1"/>
    <xf numFmtId="0" fontId="0" fillId="0" borderId="26" xfId="0" applyBorder="1"/>
    <xf numFmtId="0" fontId="0" fillId="0" borderId="16" xfId="0" applyBorder="1" applyAlignment="1">
      <alignment horizontal="center"/>
    </xf>
    <xf numFmtId="0" fontId="0" fillId="0" borderId="30" xfId="0" applyBorder="1" applyAlignment="1">
      <alignment horizontal="center"/>
    </xf>
    <xf numFmtId="0" fontId="0" fillId="0" borderId="26" xfId="0" applyBorder="1" applyAlignment="1">
      <alignment horizontal="center"/>
    </xf>
    <xf numFmtId="0" fontId="0" fillId="0" borderId="66" xfId="0" applyBorder="1"/>
    <xf numFmtId="0" fontId="25" fillId="0" borderId="0" xfId="0" applyFont="1" applyAlignment="1">
      <alignment horizontal="left" vertical="center"/>
    </xf>
    <xf numFmtId="0" fontId="26" fillId="0" borderId="6" xfId="0" applyFont="1" applyBorder="1" applyAlignment="1">
      <alignment horizontal="center"/>
    </xf>
    <xf numFmtId="0" fontId="23" fillId="0" borderId="0" xfId="0" applyFont="1" applyAlignment="1">
      <alignment horizontal="left"/>
    </xf>
    <xf numFmtId="0" fontId="26" fillId="0" borderId="0" xfId="0" applyFont="1" applyAlignment="1">
      <alignment horizontal="center"/>
    </xf>
    <xf numFmtId="0" fontId="27" fillId="0" borderId="0" xfId="0" applyFont="1"/>
    <xf numFmtId="0" fontId="28" fillId="0" borderId="0" xfId="0" applyFont="1"/>
    <xf numFmtId="0" fontId="20" fillId="0" borderId="0" xfId="0" applyFont="1"/>
    <xf numFmtId="0" fontId="8" fillId="0" borderId="6" xfId="0" applyFont="1" applyBorder="1" applyAlignment="1" applyProtection="1">
      <alignment vertical="center"/>
      <protection hidden="1"/>
    </xf>
    <xf numFmtId="0" fontId="5"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165" fontId="6" fillId="0" borderId="0" xfId="0" applyNumberFormat="1" applyFont="1" applyAlignment="1" applyProtection="1">
      <alignment horizontal="right" vertical="center"/>
      <protection hidden="1"/>
    </xf>
    <xf numFmtId="165" fontId="8" fillId="0" borderId="0" xfId="10" applyNumberFormat="1" applyFont="1" applyAlignment="1" applyProtection="1">
      <alignment horizontal="right" vertical="center"/>
      <protection hidden="1"/>
    </xf>
    <xf numFmtId="165" fontId="8" fillId="0" borderId="0" xfId="10" applyNumberFormat="1" applyFont="1" applyAlignment="1" applyProtection="1">
      <alignment horizontal="right" vertical="top"/>
      <protection hidden="1"/>
    </xf>
    <xf numFmtId="0" fontId="10" fillId="0" borderId="0" xfId="0" applyFont="1" applyAlignment="1">
      <alignment horizontal="center" vertical="center"/>
    </xf>
    <xf numFmtId="165" fontId="6" fillId="0" borderId="0" xfId="9" applyNumberFormat="1" applyFont="1" applyAlignment="1" applyProtection="1">
      <alignment horizontal="right" vertical="center" wrapText="1"/>
      <protection hidden="1"/>
    </xf>
    <xf numFmtId="165" fontId="6" fillId="0" borderId="0" xfId="10" applyNumberFormat="1" applyFont="1" applyAlignment="1" applyProtection="1">
      <alignment horizontal="right" vertical="center"/>
      <protection hidden="1"/>
    </xf>
    <xf numFmtId="0" fontId="29" fillId="5" borderId="44" xfId="0" applyFont="1" applyFill="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6" fillId="0" borderId="0" xfId="0" applyFont="1" applyAlignment="1" applyProtection="1">
      <alignment horizontal="center" vertical="center" wrapText="1"/>
      <protection hidden="1"/>
    </xf>
    <xf numFmtId="0" fontId="8" fillId="6" borderId="6" xfId="0" applyFont="1" applyFill="1" applyBorder="1" applyAlignment="1" applyProtection="1">
      <alignment vertical="center"/>
      <protection hidden="1"/>
    </xf>
    <xf numFmtId="4" fontId="8" fillId="0" borderId="0" xfId="0" applyNumberFormat="1" applyFont="1" applyAlignment="1" applyProtection="1">
      <alignment vertical="center"/>
      <protection hidden="1"/>
    </xf>
    <xf numFmtId="0" fontId="8" fillId="5" borderId="6" xfId="0" applyFont="1" applyFill="1" applyBorder="1" applyAlignment="1" applyProtection="1">
      <alignment vertical="center"/>
      <protection hidden="1"/>
    </xf>
    <xf numFmtId="4" fontId="31" fillId="5" borderId="6" xfId="0" applyNumberFormat="1" applyFont="1" applyFill="1" applyBorder="1" applyAlignment="1" applyProtection="1">
      <alignment vertical="center"/>
      <protection hidden="1"/>
    </xf>
    <xf numFmtId="165" fontId="31" fillId="5" borderId="6" xfId="10" applyNumberFormat="1" applyFont="1" applyFill="1" applyBorder="1" applyAlignment="1" applyProtection="1">
      <alignment horizontal="right" vertical="center"/>
      <protection hidden="1"/>
    </xf>
    <xf numFmtId="0" fontId="5" fillId="6" borderId="6" xfId="0" applyFont="1" applyFill="1" applyBorder="1" applyAlignment="1" applyProtection="1">
      <alignment vertical="center"/>
      <protection hidden="1"/>
    </xf>
    <xf numFmtId="0" fontId="32" fillId="6" borderId="6" xfId="0" applyFont="1" applyFill="1" applyBorder="1" applyAlignment="1" applyProtection="1">
      <alignment vertical="center"/>
      <protection hidden="1"/>
    </xf>
    <xf numFmtId="165" fontId="31" fillId="6" borderId="6" xfId="10" applyNumberFormat="1" applyFont="1" applyFill="1" applyBorder="1" applyAlignment="1" applyProtection="1">
      <alignment horizontal="right" vertical="center"/>
      <protection hidden="1"/>
    </xf>
    <xf numFmtId="10" fontId="8" fillId="0" borderId="0" xfId="0" applyNumberFormat="1" applyFont="1" applyAlignment="1" applyProtection="1">
      <alignment vertical="center"/>
      <protection hidden="1"/>
    </xf>
    <xf numFmtId="10" fontId="0" fillId="0" borderId="0" xfId="0" applyNumberFormat="1" applyAlignment="1" applyProtection="1">
      <alignment vertical="center"/>
      <protection hidden="1"/>
    </xf>
    <xf numFmtId="10" fontId="6" fillId="0" borderId="6" xfId="0" applyNumberFormat="1" applyFont="1" applyBorder="1" applyAlignment="1" applyProtection="1">
      <alignment vertical="center"/>
      <protection hidden="1"/>
    </xf>
    <xf numFmtId="10" fontId="8" fillId="0" borderId="6" xfId="0" applyNumberFormat="1" applyFont="1" applyBorder="1" applyAlignment="1" applyProtection="1">
      <alignment vertical="center"/>
      <protection hidden="1"/>
    </xf>
    <xf numFmtId="10" fontId="32" fillId="0" borderId="6" xfId="0" applyNumberFormat="1" applyFont="1" applyBorder="1" applyAlignment="1" applyProtection="1">
      <alignment vertical="center"/>
      <protection hidden="1"/>
    </xf>
    <xf numFmtId="10" fontId="33" fillId="0" borderId="6" xfId="10" applyNumberFormat="1" applyFont="1" applyBorder="1" applyAlignment="1" applyProtection="1">
      <alignment horizontal="right" vertical="center"/>
      <protection hidden="1"/>
    </xf>
    <xf numFmtId="10" fontId="5" fillId="0" borderId="6" xfId="0" applyNumberFormat="1" applyFont="1" applyBorder="1" applyAlignment="1" applyProtection="1">
      <alignment vertical="center"/>
      <protection hidden="1"/>
    </xf>
    <xf numFmtId="10" fontId="5" fillId="0" borderId="0" xfId="0" applyNumberFormat="1" applyFont="1" applyAlignment="1" applyProtection="1">
      <alignment vertical="center"/>
      <protection hidden="1"/>
    </xf>
    <xf numFmtId="10" fontId="6" fillId="0" borderId="0" xfId="0" applyNumberFormat="1" applyFont="1" applyAlignment="1" applyProtection="1">
      <alignment vertical="center" wrapText="1"/>
      <protection hidden="1"/>
    </xf>
    <xf numFmtId="10" fontId="8" fillId="0" borderId="0" xfId="0" applyNumberFormat="1" applyFont="1" applyAlignment="1" applyProtection="1">
      <alignment horizontal="center" vertical="center"/>
      <protection hidden="1"/>
    </xf>
    <xf numFmtId="44" fontId="8" fillId="0" borderId="0" xfId="0" applyNumberFormat="1" applyFont="1" applyAlignment="1" applyProtection="1">
      <alignment vertical="center"/>
      <protection hidden="1"/>
    </xf>
    <xf numFmtId="44" fontId="5" fillId="0" borderId="0" xfId="0" applyNumberFormat="1" applyFont="1" applyAlignment="1" applyProtection="1">
      <alignment vertical="center"/>
      <protection hidden="1"/>
    </xf>
    <xf numFmtId="44" fontId="6" fillId="0" borderId="6" xfId="0" applyNumberFormat="1" applyFont="1" applyBorder="1" applyAlignment="1" applyProtection="1">
      <alignment vertical="center"/>
      <protection hidden="1"/>
    </xf>
    <xf numFmtId="44" fontId="8" fillId="0" borderId="6" xfId="0" applyNumberFormat="1" applyFont="1" applyBorder="1" applyAlignment="1" applyProtection="1">
      <alignment vertical="center"/>
      <protection hidden="1"/>
    </xf>
    <xf numFmtId="44" fontId="5" fillId="0" borderId="6" xfId="0" applyNumberFormat="1" applyFont="1" applyBorder="1" applyAlignment="1" applyProtection="1">
      <alignment vertical="center"/>
      <protection hidden="1"/>
    </xf>
    <xf numFmtId="44" fontId="0" fillId="0" borderId="0" xfId="0" applyNumberFormat="1" applyAlignment="1" applyProtection="1">
      <alignment vertical="center"/>
      <protection hidden="1"/>
    </xf>
    <xf numFmtId="44" fontId="6" fillId="0" borderId="0" xfId="0" applyNumberFormat="1" applyFont="1" applyAlignment="1" applyProtection="1">
      <alignment vertical="center" wrapText="1"/>
      <protection hidden="1"/>
    </xf>
    <xf numFmtId="44" fontId="8" fillId="0" borderId="0" xfId="0" applyNumberFormat="1" applyFont="1" applyAlignment="1" applyProtection="1">
      <alignment horizontal="center" vertical="center"/>
      <protection hidden="1"/>
    </xf>
    <xf numFmtId="0" fontId="0" fillId="0" borderId="12" xfId="0" applyBorder="1"/>
    <xf numFmtId="0" fontId="0" fillId="0" borderId="3" xfId="0" applyBorder="1"/>
    <xf numFmtId="0" fontId="0" fillId="0" borderId="17" xfId="0" applyBorder="1"/>
    <xf numFmtId="10" fontId="8" fillId="6" borderId="6" xfId="0" applyNumberFormat="1" applyFont="1" applyFill="1" applyBorder="1" applyAlignment="1" applyProtection="1">
      <alignment vertical="center"/>
      <protection hidden="1"/>
    </xf>
    <xf numFmtId="44" fontId="8" fillId="6" borderId="6" xfId="0" applyNumberFormat="1" applyFont="1" applyFill="1" applyBorder="1" applyAlignment="1" applyProtection="1">
      <alignment vertical="center"/>
      <protection hidden="1"/>
    </xf>
    <xf numFmtId="164" fontId="8" fillId="7" borderId="6" xfId="9" applyNumberFormat="1" applyFont="1" applyFill="1" applyBorder="1" applyAlignment="1" applyProtection="1">
      <alignment horizontal="right" vertical="center"/>
      <protection locked="0"/>
    </xf>
    <xf numFmtId="49" fontId="8" fillId="7" borderId="6" xfId="9" applyNumberFormat="1" applyFont="1" applyFill="1" applyBorder="1" applyAlignment="1" applyProtection="1">
      <alignment horizontal="left" vertical="center"/>
      <protection hidden="1"/>
    </xf>
    <xf numFmtId="165" fontId="8" fillId="7" borderId="6" xfId="9" applyNumberFormat="1" applyFont="1" applyFill="1" applyBorder="1" applyAlignment="1" applyProtection="1">
      <alignment horizontal="right" vertical="center"/>
      <protection locked="0"/>
    </xf>
    <xf numFmtId="165" fontId="8" fillId="8" borderId="19" xfId="10" applyNumberFormat="1" applyFont="1" applyFill="1" applyBorder="1" applyAlignment="1" applyProtection="1">
      <alignment horizontal="right" vertical="center"/>
      <protection hidden="1"/>
    </xf>
    <xf numFmtId="44" fontId="8" fillId="8" borderId="6" xfId="0" applyNumberFormat="1" applyFont="1" applyFill="1" applyBorder="1" applyAlignment="1" applyProtection="1">
      <alignment vertical="center"/>
      <protection hidden="1"/>
    </xf>
    <xf numFmtId="10" fontId="8" fillId="7" borderId="6" xfId="0" applyNumberFormat="1" applyFont="1" applyFill="1" applyBorder="1" applyAlignment="1" applyProtection="1">
      <alignment vertical="center"/>
      <protection hidden="1"/>
    </xf>
    <xf numFmtId="10" fontId="32" fillId="6" borderId="6" xfId="0" applyNumberFormat="1" applyFont="1" applyFill="1" applyBorder="1" applyAlignment="1" applyProtection="1">
      <alignment vertical="center"/>
      <protection hidden="1"/>
    </xf>
    <xf numFmtId="10" fontId="8" fillId="7" borderId="6" xfId="0" applyNumberFormat="1" applyFont="1" applyFill="1" applyBorder="1" applyAlignment="1" applyProtection="1">
      <alignment horizontal="right" vertical="center"/>
      <protection hidden="1"/>
    </xf>
    <xf numFmtId="165" fontId="8" fillId="8" borderId="19" xfId="10" applyNumberFormat="1" applyFont="1" applyFill="1" applyBorder="1" applyAlignment="1">
      <alignment horizontal="right" vertical="center"/>
    </xf>
    <xf numFmtId="10" fontId="8" fillId="6" borderId="22" xfId="0" applyNumberFormat="1" applyFont="1" applyFill="1" applyBorder="1" applyAlignment="1" applyProtection="1">
      <alignment vertical="center"/>
      <protection hidden="1"/>
    </xf>
    <xf numFmtId="10" fontId="8" fillId="6" borderId="11" xfId="0" applyNumberFormat="1" applyFont="1" applyFill="1" applyBorder="1" applyAlignment="1" applyProtection="1">
      <alignment horizontal="center" vertical="center"/>
      <protection hidden="1"/>
    </xf>
    <xf numFmtId="0" fontId="25" fillId="0" borderId="0" xfId="0" applyFont="1" applyAlignment="1">
      <alignment horizontal="left" vertical="center"/>
    </xf>
    <xf numFmtId="0" fontId="34" fillId="0" borderId="8" xfId="0" applyFont="1" applyBorder="1" applyAlignment="1">
      <alignment horizontal="center"/>
    </xf>
    <xf numFmtId="0" fontId="34" fillId="0" borderId="11" xfId="0" applyFont="1" applyBorder="1" applyAlignment="1">
      <alignment horizontal="center"/>
    </xf>
    <xf numFmtId="0" fontId="34" fillId="0" borderId="7" xfId="0" applyFont="1" applyBorder="1" applyAlignment="1">
      <alignment horizontal="center"/>
    </xf>
    <xf numFmtId="0" fontId="23" fillId="0" borderId="6" xfId="0" applyFont="1" applyBorder="1" applyAlignment="1">
      <alignment horizontal="left"/>
    </xf>
    <xf numFmtId="0" fontId="22" fillId="0" borderId="0" xfId="0" applyFont="1" applyAlignment="1">
      <alignment horizontal="right"/>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33" xfId="0" applyBorder="1" applyAlignment="1">
      <alignment horizontal="center" vertical="center" wrapText="1"/>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26" xfId="0" applyBorder="1" applyAlignment="1">
      <alignment horizontal="center" vertical="center" wrapText="1"/>
    </xf>
    <xf numFmtId="49" fontId="8" fillId="7" borderId="8" xfId="0" applyNumberFormat="1" applyFont="1" applyFill="1" applyBorder="1" applyAlignment="1" applyProtection="1">
      <alignment vertical="center" wrapText="1"/>
      <protection locked="0"/>
    </xf>
    <xf numFmtId="49" fontId="8" fillId="7" borderId="11" xfId="0" applyNumberFormat="1" applyFont="1" applyFill="1" applyBorder="1" applyAlignment="1" applyProtection="1">
      <alignment vertical="center" wrapText="1"/>
      <protection locked="0"/>
    </xf>
    <xf numFmtId="49" fontId="8" fillId="7" borderId="7" xfId="0" applyNumberFormat="1" applyFont="1" applyFill="1" applyBorder="1" applyAlignment="1" applyProtection="1">
      <alignment vertical="center" wrapText="1"/>
      <protection locked="0"/>
    </xf>
    <xf numFmtId="44" fontId="5" fillId="7" borderId="8" xfId="0" applyNumberFormat="1" applyFont="1" applyFill="1" applyBorder="1" applyAlignment="1" applyProtection="1">
      <alignment horizontal="center" vertical="center"/>
      <protection hidden="1"/>
    </xf>
    <xf numFmtId="44" fontId="5" fillId="7" borderId="11" xfId="0" applyNumberFormat="1" applyFont="1" applyFill="1" applyBorder="1" applyAlignment="1" applyProtection="1">
      <alignment horizontal="center" vertical="center"/>
      <protection hidden="1"/>
    </xf>
    <xf numFmtId="44" fontId="5" fillId="7" borderId="7" xfId="0" applyNumberFormat="1" applyFont="1" applyFill="1" applyBorder="1" applyAlignment="1" applyProtection="1">
      <alignment horizontal="center" vertical="center"/>
      <protection hidden="1"/>
    </xf>
    <xf numFmtId="0" fontId="8" fillId="2" borderId="8" xfId="0" applyFont="1" applyFill="1" applyBorder="1" applyAlignment="1" applyProtection="1">
      <alignment horizontal="left" vertical="center"/>
      <protection hidden="1"/>
    </xf>
    <xf numFmtId="0" fontId="8" fillId="2" borderId="11" xfId="0" applyFont="1" applyFill="1" applyBorder="1" applyAlignment="1" applyProtection="1">
      <alignment horizontal="left" vertical="center"/>
      <protection hidden="1"/>
    </xf>
    <xf numFmtId="0" fontId="8" fillId="2" borderId="7" xfId="0" applyFont="1" applyFill="1" applyBorder="1" applyAlignment="1" applyProtection="1">
      <alignment horizontal="left" vertical="center"/>
      <protection hidden="1"/>
    </xf>
    <xf numFmtId="0" fontId="6" fillId="2" borderId="8" xfId="0" applyFont="1" applyFill="1" applyBorder="1" applyAlignment="1" applyProtection="1">
      <alignment horizontal="left" vertical="center"/>
      <protection hidden="1"/>
    </xf>
    <xf numFmtId="0" fontId="6" fillId="2" borderId="11" xfId="0" applyFont="1" applyFill="1" applyBorder="1" applyAlignment="1" applyProtection="1">
      <alignment horizontal="left" vertical="center"/>
      <protection hidden="1"/>
    </xf>
    <xf numFmtId="0" fontId="6" fillId="2" borderId="7" xfId="0" applyFont="1" applyFill="1" applyBorder="1" applyAlignment="1" applyProtection="1">
      <alignment horizontal="left" vertical="center"/>
      <protection hidden="1"/>
    </xf>
    <xf numFmtId="49" fontId="8" fillId="2" borderId="8" xfId="0" applyNumberFormat="1" applyFont="1" applyFill="1" applyBorder="1" applyAlignment="1" applyProtection="1">
      <alignment vertical="center" wrapText="1"/>
      <protection locked="0"/>
    </xf>
    <xf numFmtId="49" fontId="8" fillId="2" borderId="11" xfId="0" applyNumberFormat="1" applyFont="1" applyFill="1" applyBorder="1" applyAlignment="1" applyProtection="1">
      <alignment vertical="center" wrapText="1"/>
      <protection locked="0"/>
    </xf>
    <xf numFmtId="49" fontId="8" fillId="2" borderId="7" xfId="0" applyNumberFormat="1" applyFont="1" applyFill="1" applyBorder="1" applyAlignment="1" applyProtection="1">
      <alignment vertical="center" wrapText="1"/>
      <protection locked="0"/>
    </xf>
    <xf numFmtId="10" fontId="5" fillId="6" borderId="6" xfId="0" applyNumberFormat="1" applyFont="1" applyFill="1" applyBorder="1" applyAlignment="1" applyProtection="1">
      <alignment horizontal="center" vertical="center"/>
      <protection hidden="1"/>
    </xf>
    <xf numFmtId="10" fontId="0" fillId="6" borderId="6" xfId="0" applyNumberFormat="1" applyFill="1" applyBorder="1" applyAlignment="1" applyProtection="1">
      <alignment horizontal="center" vertical="center"/>
      <protection hidden="1"/>
    </xf>
    <xf numFmtId="10" fontId="5" fillId="8" borderId="8" xfId="0" applyNumberFormat="1" applyFont="1" applyFill="1" applyBorder="1" applyAlignment="1" applyProtection="1">
      <alignment horizontal="center" vertical="center"/>
      <protection hidden="1"/>
    </xf>
    <xf numFmtId="10" fontId="5" fillId="8" borderId="11" xfId="0" applyNumberFormat="1" applyFont="1" applyFill="1" applyBorder="1" applyAlignment="1" applyProtection="1">
      <alignment horizontal="center" vertical="center"/>
      <protection hidden="1"/>
    </xf>
    <xf numFmtId="10" fontId="5" fillId="8" borderId="7" xfId="0" applyNumberFormat="1" applyFont="1" applyFill="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5" fillId="0" borderId="6" xfId="0" applyFont="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10" fontId="5" fillId="0" borderId="6" xfId="0" applyNumberFormat="1" applyFont="1" applyBorder="1" applyAlignment="1" applyProtection="1">
      <alignment horizontal="center" vertical="center"/>
      <protection hidden="1"/>
    </xf>
    <xf numFmtId="164" fontId="6" fillId="2" borderId="48" xfId="9" applyNumberFormat="1" applyFont="1" applyFill="1" applyBorder="1" applyAlignment="1" applyProtection="1">
      <alignment horizontal="center" vertical="center"/>
      <protection hidden="1"/>
    </xf>
    <xf numFmtId="164" fontId="6" fillId="2" borderId="49" xfId="9" applyNumberFormat="1" applyFont="1" applyFill="1" applyBorder="1" applyAlignment="1" applyProtection="1">
      <alignment horizontal="center" vertical="center"/>
      <protection hidden="1"/>
    </xf>
    <xf numFmtId="49" fontId="6" fillId="2" borderId="48" xfId="9" applyNumberFormat="1" applyFont="1" applyFill="1" applyBorder="1" applyAlignment="1" applyProtection="1">
      <alignment horizontal="center" vertical="center" wrapText="1"/>
      <protection hidden="1"/>
    </xf>
    <xf numFmtId="49" fontId="6" fillId="2" borderId="49" xfId="9" applyNumberFormat="1" applyFont="1" applyFill="1" applyBorder="1" applyAlignment="1" applyProtection="1">
      <alignment horizontal="center" vertical="center" wrapText="1"/>
      <protection hidden="1"/>
    </xf>
    <xf numFmtId="165" fontId="6" fillId="2" borderId="48" xfId="9" applyNumberFormat="1" applyFont="1" applyFill="1" applyBorder="1" applyAlignment="1" applyProtection="1">
      <alignment horizontal="right" vertical="center" wrapText="1"/>
      <protection hidden="1"/>
    </xf>
    <xf numFmtId="165" fontId="6" fillId="2" borderId="49" xfId="9" applyNumberFormat="1" applyFont="1" applyFill="1" applyBorder="1" applyAlignment="1" applyProtection="1">
      <alignment horizontal="right" vertical="center" wrapText="1"/>
      <protection hidden="1"/>
    </xf>
    <xf numFmtId="165" fontId="6" fillId="2" borderId="35" xfId="9" applyNumberFormat="1" applyFont="1" applyFill="1" applyBorder="1" applyAlignment="1" applyProtection="1">
      <alignment horizontal="right" vertical="center" wrapText="1"/>
      <protection hidden="1"/>
    </xf>
    <xf numFmtId="165" fontId="6" fillId="2" borderId="51" xfId="9" applyNumberFormat="1" applyFont="1" applyFill="1" applyBorder="1" applyAlignment="1" applyProtection="1">
      <alignment horizontal="right" vertical="center" wrapText="1"/>
      <protection hidden="1"/>
    </xf>
    <xf numFmtId="0" fontId="6" fillId="2" borderId="52" xfId="9" applyFont="1" applyFill="1" applyBorder="1" applyAlignment="1" applyProtection="1">
      <alignment horizontal="center" vertical="center" wrapText="1"/>
      <protection hidden="1"/>
    </xf>
    <xf numFmtId="0" fontId="6" fillId="2" borderId="42" xfId="9" applyFont="1" applyFill="1" applyBorder="1" applyAlignment="1" applyProtection="1">
      <alignment horizontal="center" vertical="center" wrapText="1"/>
      <protection hidden="1"/>
    </xf>
    <xf numFmtId="0" fontId="6" fillId="2" borderId="53" xfId="9" applyFont="1" applyFill="1" applyBorder="1" applyAlignment="1" applyProtection="1">
      <alignment horizontal="center" vertical="center"/>
      <protection hidden="1"/>
    </xf>
    <xf numFmtId="0" fontId="6" fillId="2" borderId="31" xfId="9" applyFont="1" applyFill="1" applyBorder="1" applyAlignment="1" applyProtection="1">
      <alignment horizontal="center" vertical="center"/>
      <protection hidden="1"/>
    </xf>
    <xf numFmtId="0" fontId="6" fillId="2" borderId="54" xfId="9" applyFont="1" applyFill="1" applyBorder="1" applyAlignment="1" applyProtection="1">
      <alignment horizontal="center" vertical="center"/>
      <protection hidden="1"/>
    </xf>
    <xf numFmtId="0" fontId="6" fillId="2" borderId="55" xfId="9" applyFont="1" applyFill="1" applyBorder="1" applyAlignment="1" applyProtection="1">
      <alignment horizontal="center" vertical="center"/>
      <protection hidden="1"/>
    </xf>
    <xf numFmtId="0" fontId="6" fillId="2" borderId="3" xfId="9" applyFont="1" applyFill="1" applyBorder="1" applyAlignment="1" applyProtection="1">
      <alignment horizontal="center" vertical="center"/>
      <protection hidden="1"/>
    </xf>
    <xf numFmtId="0" fontId="6" fillId="2" borderId="56" xfId="9" applyFont="1" applyFill="1" applyBorder="1" applyAlignment="1" applyProtection="1">
      <alignment horizontal="center" vertical="center"/>
      <protection hidden="1"/>
    </xf>
    <xf numFmtId="0" fontId="6" fillId="2" borderId="57" xfId="0" applyFont="1" applyFill="1" applyBorder="1" applyAlignment="1" applyProtection="1">
      <alignment horizontal="left" vertical="center"/>
      <protection hidden="1"/>
    </xf>
    <xf numFmtId="0" fontId="6" fillId="2" borderId="41" xfId="0" applyFont="1" applyFill="1" applyBorder="1" applyAlignment="1" applyProtection="1">
      <alignment horizontal="left" vertical="center"/>
      <protection hidden="1"/>
    </xf>
    <xf numFmtId="0" fontId="6" fillId="2" borderId="58" xfId="0" applyFont="1" applyFill="1" applyBorder="1" applyAlignment="1" applyProtection="1">
      <alignment horizontal="left" vertical="center"/>
      <protection hidden="1"/>
    </xf>
    <xf numFmtId="10" fontId="8" fillId="0" borderId="45" xfId="0" applyNumberFormat="1" applyFont="1" applyBorder="1" applyAlignment="1" applyProtection="1">
      <alignment horizontal="center" vertical="center"/>
      <protection hidden="1"/>
    </xf>
    <xf numFmtId="10" fontId="8" fillId="0" borderId="47" xfId="0" applyNumberFormat="1" applyFont="1" applyBorder="1" applyAlignment="1" applyProtection="1">
      <alignment horizontal="center" vertical="center"/>
      <protection hidden="1"/>
    </xf>
    <xf numFmtId="10" fontId="8" fillId="0" borderId="46" xfId="0" applyNumberFormat="1" applyFont="1" applyBorder="1" applyAlignment="1" applyProtection="1">
      <alignment horizontal="center" vertical="center"/>
      <protection hidden="1"/>
    </xf>
    <xf numFmtId="10" fontId="8" fillId="0" borderId="33" xfId="0" applyNumberFormat="1" applyFont="1" applyBorder="1" applyAlignment="1" applyProtection="1">
      <alignment horizontal="center" vertical="center"/>
      <protection hidden="1"/>
    </xf>
    <xf numFmtId="10" fontId="8" fillId="0" borderId="0" xfId="0" applyNumberFormat="1" applyFont="1" applyAlignment="1" applyProtection="1">
      <alignment horizontal="center" vertical="center"/>
      <protection hidden="1"/>
    </xf>
    <xf numFmtId="10" fontId="8" fillId="0" borderId="43" xfId="0" applyNumberFormat="1" applyFont="1" applyBorder="1" applyAlignment="1" applyProtection="1">
      <alignment horizontal="center" vertical="center"/>
      <protection hidden="1"/>
    </xf>
    <xf numFmtId="10" fontId="8" fillId="0" borderId="16" xfId="0" applyNumberFormat="1" applyFont="1" applyBorder="1" applyAlignment="1" applyProtection="1">
      <alignment horizontal="center" vertical="center"/>
      <protection hidden="1"/>
    </xf>
    <xf numFmtId="10" fontId="8" fillId="0" borderId="30" xfId="0" applyNumberFormat="1" applyFont="1" applyBorder="1" applyAlignment="1" applyProtection="1">
      <alignment horizontal="center" vertical="center"/>
      <protection hidden="1"/>
    </xf>
    <xf numFmtId="10" fontId="8" fillId="0" borderId="26" xfId="0" applyNumberFormat="1" applyFont="1" applyBorder="1" applyAlignment="1" applyProtection="1">
      <alignment horizontal="center" vertical="center"/>
      <protection hidden="1"/>
    </xf>
    <xf numFmtId="0" fontId="6" fillId="0" borderId="6"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protection hidden="1"/>
    </xf>
    <xf numFmtId="0" fontId="8" fillId="0" borderId="50"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6" fillId="0" borderId="8"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10" fontId="6" fillId="0" borderId="8" xfId="0" applyNumberFormat="1" applyFont="1" applyBorder="1" applyAlignment="1" applyProtection="1">
      <alignment horizontal="center" vertical="center"/>
      <protection hidden="1"/>
    </xf>
    <xf numFmtId="10" fontId="6" fillId="0" borderId="11" xfId="0" applyNumberFormat="1" applyFont="1" applyBorder="1" applyAlignment="1" applyProtection="1">
      <alignment horizontal="center" vertical="center"/>
      <protection hidden="1"/>
    </xf>
    <xf numFmtId="10" fontId="6" fillId="0" borderId="7" xfId="0" applyNumberFormat="1" applyFont="1" applyBorder="1" applyAlignment="1" applyProtection="1">
      <alignment horizontal="center" vertical="center"/>
      <protection hidden="1"/>
    </xf>
    <xf numFmtId="10" fontId="8" fillId="0" borderId="8" xfId="0" applyNumberFormat="1" applyFont="1" applyBorder="1" applyAlignment="1" applyProtection="1">
      <alignment horizontal="center" vertical="center"/>
      <protection hidden="1"/>
    </xf>
    <xf numFmtId="10" fontId="8" fillId="0" borderId="11" xfId="0" applyNumberFormat="1" applyFont="1" applyBorder="1" applyAlignment="1" applyProtection="1">
      <alignment horizontal="center" vertical="center"/>
      <protection hidden="1"/>
    </xf>
    <xf numFmtId="10" fontId="8" fillId="0" borderId="7" xfId="0" applyNumberFormat="1" applyFont="1" applyBorder="1" applyAlignment="1" applyProtection="1">
      <alignment horizontal="center" vertical="center"/>
      <protection hidden="1"/>
    </xf>
    <xf numFmtId="49" fontId="6" fillId="2" borderId="57" xfId="0" applyNumberFormat="1" applyFont="1" applyFill="1" applyBorder="1" applyAlignment="1" applyProtection="1">
      <alignment vertical="center" wrapText="1"/>
      <protection locked="0"/>
    </xf>
    <xf numFmtId="49" fontId="6" fillId="2" borderId="41" xfId="0" applyNumberFormat="1" applyFont="1" applyFill="1" applyBorder="1" applyAlignment="1" applyProtection="1">
      <alignment vertical="center" wrapText="1"/>
      <protection locked="0"/>
    </xf>
    <xf numFmtId="49" fontId="6" fillId="2" borderId="58" xfId="0" applyNumberFormat="1" applyFont="1" applyFill="1" applyBorder="1" applyAlignment="1" applyProtection="1">
      <alignment vertical="center" wrapText="1"/>
      <protection locked="0"/>
    </xf>
    <xf numFmtId="49" fontId="8" fillId="4" borderId="8" xfId="0" applyNumberFormat="1" applyFont="1" applyFill="1" applyBorder="1" applyAlignment="1" applyProtection="1">
      <alignment horizontal="left" vertical="center" wrapText="1"/>
      <protection locked="0"/>
    </xf>
    <xf numFmtId="49" fontId="8" fillId="4" borderId="11" xfId="0" applyNumberFormat="1" applyFont="1" applyFill="1" applyBorder="1" applyAlignment="1" applyProtection="1">
      <alignment horizontal="left" vertical="center" wrapText="1"/>
      <protection locked="0"/>
    </xf>
    <xf numFmtId="49" fontId="8" fillId="4" borderId="7" xfId="0" applyNumberFormat="1"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indent="1"/>
      <protection hidden="1"/>
    </xf>
    <xf numFmtId="0" fontId="6" fillId="2" borderId="1" xfId="0" applyFont="1" applyFill="1" applyBorder="1" applyAlignment="1" applyProtection="1">
      <alignment horizontal="left" vertical="center" indent="1"/>
      <protection hidden="1"/>
    </xf>
    <xf numFmtId="0" fontId="6" fillId="2" borderId="21" xfId="0" applyFont="1" applyFill="1" applyBorder="1" applyAlignment="1" applyProtection="1">
      <alignment horizontal="left" vertical="center" indent="1"/>
      <protection hidden="1"/>
    </xf>
    <xf numFmtId="0" fontId="6" fillId="2" borderId="24" xfId="0" applyFont="1" applyFill="1" applyBorder="1" applyAlignment="1" applyProtection="1">
      <alignment horizontal="left" vertical="center"/>
      <protection hidden="1"/>
    </xf>
    <xf numFmtId="0" fontId="6" fillId="2" borderId="1" xfId="0" applyFont="1" applyFill="1" applyBorder="1" applyAlignment="1" applyProtection="1">
      <alignment horizontal="left" vertical="center"/>
      <protection hidden="1"/>
    </xf>
    <xf numFmtId="0" fontId="8" fillId="4" borderId="8" xfId="0" applyFont="1" applyFill="1" applyBorder="1" applyAlignment="1" applyProtection="1">
      <alignment horizontal="left" vertical="center"/>
      <protection hidden="1"/>
    </xf>
    <xf numFmtId="0" fontId="8" fillId="4" borderId="11" xfId="0" applyFont="1" applyFill="1" applyBorder="1" applyAlignment="1" applyProtection="1">
      <alignment horizontal="left" vertical="center"/>
      <protection hidden="1"/>
    </xf>
    <xf numFmtId="0" fontId="8" fillId="4" borderId="7" xfId="0" applyFont="1" applyFill="1" applyBorder="1" applyAlignment="1" applyProtection="1">
      <alignment horizontal="left" vertical="center"/>
      <protection hidden="1"/>
    </xf>
    <xf numFmtId="49" fontId="6" fillId="2" borderId="24" xfId="0" applyNumberFormat="1" applyFont="1" applyFill="1" applyBorder="1" applyAlignment="1" applyProtection="1">
      <alignment vertical="center" wrapText="1"/>
      <protection locked="0"/>
    </xf>
    <xf numFmtId="49" fontId="6" fillId="2" borderId="1" xfId="0" applyNumberFormat="1" applyFont="1" applyFill="1" applyBorder="1" applyAlignment="1" applyProtection="1">
      <alignment vertical="center" wrapText="1"/>
      <protection locked="0"/>
    </xf>
    <xf numFmtId="49" fontId="6" fillId="2" borderId="21" xfId="0" applyNumberFormat="1" applyFont="1" applyFill="1" applyBorder="1" applyAlignment="1" applyProtection="1">
      <alignment vertical="center" wrapText="1"/>
      <protection locked="0"/>
    </xf>
    <xf numFmtId="49" fontId="8" fillId="0" borderId="45" xfId="0" applyNumberFormat="1" applyFont="1" applyBorder="1" applyAlignment="1" applyProtection="1">
      <alignment vertical="center" wrapText="1"/>
      <protection locked="0"/>
    </xf>
    <xf numFmtId="49" fontId="8" fillId="0" borderId="47" xfId="0" applyNumberFormat="1" applyFont="1" applyBorder="1" applyAlignment="1" applyProtection="1">
      <alignment vertical="center" wrapText="1"/>
      <protection locked="0"/>
    </xf>
    <xf numFmtId="49" fontId="8" fillId="0" borderId="46" xfId="0" applyNumberFormat="1" applyFont="1" applyBorder="1" applyAlignment="1" applyProtection="1">
      <alignment vertical="center" wrapText="1"/>
      <protection locked="0"/>
    </xf>
    <xf numFmtId="49" fontId="8" fillId="2" borderId="16" xfId="0" applyNumberFormat="1" applyFont="1" applyFill="1" applyBorder="1" applyAlignment="1" applyProtection="1">
      <alignment vertical="center" wrapText="1"/>
      <protection locked="0"/>
    </xf>
    <xf numFmtId="49" fontId="8" fillId="2" borderId="30" xfId="0" applyNumberFormat="1" applyFont="1" applyFill="1" applyBorder="1" applyAlignment="1" applyProtection="1">
      <alignment vertical="center" wrapText="1"/>
      <protection locked="0"/>
    </xf>
    <xf numFmtId="49" fontId="8" fillId="2" borderId="26" xfId="0" applyNumberFormat="1" applyFont="1" applyFill="1" applyBorder="1" applyAlignment="1" applyProtection="1">
      <alignment vertical="center" wrapText="1"/>
      <protection locked="0"/>
    </xf>
    <xf numFmtId="49" fontId="6" fillId="2" borderId="57" xfId="0" applyNumberFormat="1" applyFont="1" applyFill="1" applyBorder="1" applyAlignment="1" applyProtection="1">
      <alignment horizontal="left" vertical="center" wrapText="1"/>
      <protection locked="0"/>
    </xf>
    <xf numFmtId="49" fontId="6" fillId="2" borderId="41" xfId="0" applyNumberFormat="1" applyFont="1" applyFill="1" applyBorder="1" applyAlignment="1" applyProtection="1">
      <alignment horizontal="left" vertical="center" wrapText="1"/>
      <protection locked="0"/>
    </xf>
    <xf numFmtId="49" fontId="6" fillId="2" borderId="58" xfId="0" applyNumberFormat="1" applyFont="1" applyFill="1" applyBorder="1" applyAlignment="1" applyProtection="1">
      <alignment horizontal="left" vertical="center" wrapText="1"/>
      <protection locked="0"/>
    </xf>
    <xf numFmtId="49" fontId="8" fillId="0" borderId="8" xfId="0" applyNumberFormat="1" applyFont="1" applyBorder="1" applyAlignment="1" applyProtection="1">
      <alignment horizontal="left" vertical="center" wrapText="1" indent="1"/>
      <protection locked="0"/>
    </xf>
    <xf numFmtId="49" fontId="8" fillId="0" borderId="11" xfId="0" applyNumberFormat="1" applyFont="1" applyBorder="1" applyAlignment="1" applyProtection="1">
      <alignment horizontal="left" vertical="center" wrapText="1" indent="1"/>
      <protection locked="0"/>
    </xf>
    <xf numFmtId="49" fontId="8" fillId="0" borderId="7" xfId="0" applyNumberFormat="1" applyFont="1" applyBorder="1" applyAlignment="1" applyProtection="1">
      <alignment horizontal="left" vertical="center" wrapText="1" indent="1"/>
      <protection locked="0"/>
    </xf>
    <xf numFmtId="49" fontId="6" fillId="2" borderId="8" xfId="0" applyNumberFormat="1" applyFont="1" applyFill="1" applyBorder="1" applyAlignment="1" applyProtection="1">
      <alignment vertical="center" wrapText="1"/>
      <protection locked="0"/>
    </xf>
    <xf numFmtId="49" fontId="6" fillId="2" borderId="11" xfId="0" applyNumberFormat="1" applyFont="1" applyFill="1" applyBorder="1" applyAlignment="1" applyProtection="1">
      <alignment vertical="center" wrapText="1"/>
      <protection locked="0"/>
    </xf>
    <xf numFmtId="49" fontId="6" fillId="2" borderId="7" xfId="0" applyNumberFormat="1" applyFont="1" applyFill="1" applyBorder="1" applyAlignment="1" applyProtection="1">
      <alignment vertical="center" wrapText="1"/>
      <protection locked="0"/>
    </xf>
    <xf numFmtId="49" fontId="5" fillId="0" borderId="0" xfId="0" applyNumberFormat="1" applyFont="1" applyAlignment="1" applyProtection="1">
      <alignment horizontal="left" vertical="center"/>
      <protection locked="0"/>
    </xf>
    <xf numFmtId="0" fontId="8" fillId="2" borderId="6" xfId="0" applyFont="1" applyFill="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6" fillId="2" borderId="53" xfId="0" applyFont="1" applyFill="1" applyBorder="1" applyAlignment="1" applyProtection="1">
      <alignment horizontal="left" vertical="center"/>
      <protection hidden="1"/>
    </xf>
    <xf numFmtId="0" fontId="6" fillId="2" borderId="31" xfId="0" applyFont="1" applyFill="1" applyBorder="1" applyAlignment="1" applyProtection="1">
      <alignment horizontal="left" vertical="center"/>
      <protection hidden="1"/>
    </xf>
    <xf numFmtId="0" fontId="6" fillId="2" borderId="54" xfId="0" applyFont="1" applyFill="1" applyBorder="1" applyAlignment="1" applyProtection="1">
      <alignment horizontal="left" vertical="center"/>
      <protection hidden="1"/>
    </xf>
    <xf numFmtId="49" fontId="8" fillId="0" borderId="59"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60" xfId="0" applyNumberFormat="1" applyFont="1" applyBorder="1" applyAlignment="1" applyProtection="1">
      <alignment horizontal="center" vertical="center" wrapText="1"/>
      <protection locked="0"/>
    </xf>
    <xf numFmtId="0" fontId="6" fillId="2" borderId="16" xfId="0" applyFont="1" applyFill="1" applyBorder="1" applyAlignment="1" applyProtection="1">
      <alignment horizontal="left" vertical="center"/>
      <protection hidden="1"/>
    </xf>
    <xf numFmtId="0" fontId="6" fillId="2" borderId="30" xfId="0" applyFont="1" applyFill="1" applyBorder="1" applyAlignment="1" applyProtection="1">
      <alignment horizontal="left" vertical="center"/>
      <protection hidden="1"/>
    </xf>
    <xf numFmtId="0" fontId="6" fillId="2" borderId="26" xfId="0" applyFont="1" applyFill="1" applyBorder="1" applyAlignment="1" applyProtection="1">
      <alignment horizontal="left" vertical="center"/>
      <protection hidden="1"/>
    </xf>
    <xf numFmtId="0" fontId="6" fillId="5" borderId="11" xfId="9" applyFont="1" applyFill="1" applyBorder="1" applyAlignment="1" applyProtection="1">
      <alignment horizontal="left" vertical="center"/>
      <protection hidden="1"/>
    </xf>
    <xf numFmtId="0" fontId="6" fillId="5" borderId="3" xfId="9" applyFont="1" applyFill="1" applyBorder="1" applyAlignment="1" applyProtection="1">
      <alignment horizontal="left" vertical="center"/>
      <protection hidden="1"/>
    </xf>
    <xf numFmtId="0" fontId="6" fillId="2" borderId="31" xfId="9" applyFont="1" applyFill="1" applyBorder="1" applyAlignment="1" applyProtection="1">
      <alignment horizontal="left" vertical="center"/>
      <protection hidden="1"/>
    </xf>
    <xf numFmtId="0" fontId="6" fillId="5" borderId="41" xfId="9" applyFont="1" applyFill="1" applyBorder="1" applyAlignment="1" applyProtection="1">
      <alignment horizontal="left" vertical="center"/>
      <protection hidden="1"/>
    </xf>
    <xf numFmtId="0" fontId="6" fillId="5" borderId="30" xfId="9" applyFont="1" applyFill="1" applyBorder="1" applyAlignment="1" applyProtection="1">
      <alignment horizontal="left" vertical="center"/>
      <protection hidden="1"/>
    </xf>
    <xf numFmtId="0" fontId="8" fillId="5" borderId="59" xfId="0" applyFont="1" applyFill="1" applyBorder="1" applyAlignment="1" applyProtection="1">
      <alignment horizontal="center" vertical="center"/>
      <protection hidden="1"/>
    </xf>
    <xf numFmtId="0" fontId="8" fillId="5" borderId="2" xfId="0" applyFont="1" applyFill="1" applyBorder="1" applyAlignment="1" applyProtection="1">
      <alignment horizontal="center" vertical="center"/>
      <protection hidden="1"/>
    </xf>
    <xf numFmtId="0" fontId="8" fillId="5" borderId="60" xfId="0" applyFont="1" applyFill="1" applyBorder="1" applyAlignment="1" applyProtection="1">
      <alignment horizontal="center" vertical="center"/>
      <protection hidden="1"/>
    </xf>
    <xf numFmtId="0" fontId="3" fillId="0" borderId="0" xfId="0" applyFont="1" applyAlignment="1" applyProtection="1">
      <alignment horizontal="left" vertical="center"/>
      <protection hidden="1"/>
    </xf>
    <xf numFmtId="0" fontId="10" fillId="5" borderId="1" xfId="0" applyFont="1" applyFill="1" applyBorder="1" applyAlignment="1">
      <alignment horizontal="center" vertical="center"/>
    </xf>
    <xf numFmtId="0" fontId="10" fillId="5" borderId="61" xfId="0" applyFont="1" applyFill="1" applyBorder="1" applyAlignment="1">
      <alignment horizontal="center" vertical="center"/>
    </xf>
    <xf numFmtId="0" fontId="10" fillId="5" borderId="62" xfId="0" applyFont="1" applyFill="1" applyBorder="1" applyAlignment="1">
      <alignment horizontal="center" vertical="center"/>
    </xf>
    <xf numFmtId="3" fontId="10" fillId="0" borderId="0" xfId="0" applyNumberFormat="1" applyFont="1" applyAlignment="1" applyProtection="1">
      <alignment horizontal="left" vertical="top"/>
      <protection hidden="1"/>
    </xf>
    <xf numFmtId="0" fontId="8" fillId="0" borderId="59"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60" xfId="0" applyFont="1" applyBorder="1" applyAlignment="1" applyProtection="1">
      <alignment horizontal="center" vertical="center"/>
      <protection hidden="1"/>
    </xf>
    <xf numFmtId="0" fontId="5" fillId="0" borderId="27" xfId="0" applyFont="1" applyBorder="1" applyAlignment="1">
      <alignment horizontal="left" vertical="top" wrapText="1"/>
    </xf>
    <xf numFmtId="0" fontId="5" fillId="0" borderId="0" xfId="0" applyFont="1" applyAlignment="1">
      <alignment horizontal="left" vertical="top" wrapText="1"/>
    </xf>
    <xf numFmtId="0" fontId="5" fillId="0" borderId="28" xfId="0" applyFont="1" applyBorder="1" applyAlignment="1">
      <alignment horizontal="left" vertical="top" wrapText="1"/>
    </xf>
    <xf numFmtId="0" fontId="10" fillId="0" borderId="40" xfId="0" applyFont="1" applyBorder="1" applyAlignment="1">
      <alignment horizontal="center" vertical="center"/>
    </xf>
    <xf numFmtId="0" fontId="10" fillId="0" borderId="31" xfId="0" applyFont="1" applyBorder="1" applyAlignment="1">
      <alignment horizontal="center" vertical="center"/>
    </xf>
    <xf numFmtId="0" fontId="10" fillId="0" borderId="63"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Alignment="1">
      <alignment horizontal="center" vertical="center"/>
    </xf>
    <xf numFmtId="0" fontId="10" fillId="0" borderId="28" xfId="0" applyFont="1" applyBorder="1" applyAlignment="1">
      <alignment horizontal="center" vertical="center"/>
    </xf>
    <xf numFmtId="0" fontId="13" fillId="0" borderId="8" xfId="0" applyFont="1" applyBorder="1" applyAlignment="1">
      <alignment horizontal="left" indent="1"/>
    </xf>
    <xf numFmtId="0" fontId="13" fillId="0" borderId="7" xfId="0" applyFont="1" applyBorder="1" applyAlignment="1">
      <alignment horizontal="left" indent="1"/>
    </xf>
    <xf numFmtId="0" fontId="12" fillId="2" borderId="8" xfId="0" applyFont="1" applyFill="1" applyBorder="1" applyAlignment="1">
      <alignment horizontal="left"/>
    </xf>
    <xf numFmtId="0" fontId="12" fillId="2" borderId="11" xfId="0" applyFont="1" applyFill="1" applyBorder="1" applyAlignment="1">
      <alignment horizontal="left"/>
    </xf>
    <xf numFmtId="0" fontId="12" fillId="0" borderId="8" xfId="0" applyFont="1" applyBorder="1" applyAlignment="1">
      <alignment horizontal="left" indent="1"/>
    </xf>
    <xf numFmtId="0" fontId="12" fillId="0" borderId="7" xfId="0" applyFont="1" applyBorder="1" applyAlignment="1">
      <alignment horizontal="left" indent="1"/>
    </xf>
    <xf numFmtId="0" fontId="12" fillId="3" borderId="0" xfId="9" applyFont="1" applyFill="1" applyAlignment="1" applyProtection="1">
      <alignment horizontal="center" vertical="center" wrapText="1"/>
      <protection hidden="1"/>
    </xf>
    <xf numFmtId="0" fontId="12" fillId="3" borderId="0" xfId="9" applyFont="1" applyFill="1" applyAlignment="1" applyProtection="1">
      <alignment horizontal="center" vertical="center"/>
      <protection hidden="1"/>
    </xf>
  </cellXfs>
  <cellStyles count="11">
    <cellStyle name="Euro" xfId="1" xr:uid="{00000000-0005-0000-0000-000000000000}"/>
    <cellStyle name="Euro 2" xfId="2" xr:uid="{00000000-0005-0000-0000-000001000000}"/>
    <cellStyle name="Euro 3" xfId="3" xr:uid="{00000000-0005-0000-0000-000002000000}"/>
    <cellStyle name="Prozent 2" xfId="4" xr:uid="{00000000-0005-0000-0000-000003000000}"/>
    <cellStyle name="Prozent 3" xfId="5" xr:uid="{00000000-0005-0000-0000-000004000000}"/>
    <cellStyle name="Standard" xfId="0" builtinId="0"/>
    <cellStyle name="Standard 2" xfId="6" xr:uid="{00000000-0005-0000-0000-000006000000}"/>
    <cellStyle name="Standard 2 2" xfId="7" xr:uid="{00000000-0005-0000-0000-000007000000}"/>
    <cellStyle name="Standard 3" xfId="8" xr:uid="{00000000-0005-0000-0000-000008000000}"/>
    <cellStyle name="Standard_K-BER" xfId="9" xr:uid="{00000000-0005-0000-0000-000009000000}"/>
    <cellStyle name="Standard_KOSTSCHÄ" xfId="10" xr:uid="{00000000-0005-0000-0000-00000A000000}"/>
  </cellStyles>
  <dxfs count="14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view="pageBreakPreview" topLeftCell="A20" zoomScaleNormal="100" zoomScaleSheetLayoutView="100" workbookViewId="0">
      <selection activeCell="C26" sqref="C26"/>
    </sheetView>
  </sheetViews>
  <sheetFormatPr baseColWidth="10" defaultColWidth="11.42578125" defaultRowHeight="12.75" x14ac:dyDescent="0.2"/>
  <cols>
    <col min="1" max="6" width="14.5703125" customWidth="1"/>
    <col min="7" max="7" width="13.28515625" customWidth="1"/>
    <col min="8" max="8" width="9.140625" customWidth="1"/>
  </cols>
  <sheetData>
    <row r="1" spans="1:8" x14ac:dyDescent="0.2">
      <c r="A1" s="205"/>
      <c r="B1" s="205"/>
      <c r="C1" s="205"/>
      <c r="D1" s="205"/>
      <c r="E1" s="205"/>
      <c r="F1" s="205"/>
      <c r="G1" s="206"/>
      <c r="H1" s="206"/>
    </row>
    <row r="3" spans="1:8" x14ac:dyDescent="0.2">
      <c r="E3" s="288" t="s">
        <v>0</v>
      </c>
      <c r="F3" s="289"/>
    </row>
    <row r="4" spans="1:8" x14ac:dyDescent="0.2">
      <c r="E4" s="290"/>
      <c r="F4" s="291"/>
    </row>
    <row r="5" spans="1:8" x14ac:dyDescent="0.2">
      <c r="E5" s="290"/>
      <c r="F5" s="291"/>
    </row>
    <row r="6" spans="1:8" x14ac:dyDescent="0.2">
      <c r="E6" s="290"/>
      <c r="F6" s="291"/>
    </row>
    <row r="7" spans="1:8" x14ac:dyDescent="0.2">
      <c r="E7" s="290"/>
      <c r="F7" s="291"/>
    </row>
    <row r="8" spans="1:8" x14ac:dyDescent="0.2">
      <c r="E8" s="290"/>
      <c r="F8" s="291"/>
    </row>
    <row r="9" spans="1:8" x14ac:dyDescent="0.2">
      <c r="E9" s="292"/>
      <c r="F9" s="293"/>
    </row>
    <row r="10" spans="1:8" ht="18" x14ac:dyDescent="0.25">
      <c r="A10" s="207"/>
      <c r="B10" s="207"/>
      <c r="C10" s="207"/>
      <c r="D10" s="287" t="s">
        <v>1</v>
      </c>
      <c r="E10" s="287"/>
      <c r="F10" s="287"/>
      <c r="G10" s="207"/>
      <c r="H10" s="207"/>
    </row>
    <row r="11" spans="1:8" ht="17.25" customHeight="1" x14ac:dyDescent="0.25">
      <c r="A11" s="208"/>
      <c r="B11" s="208"/>
      <c r="C11" s="208"/>
      <c r="D11" s="287" t="s">
        <v>2</v>
      </c>
      <c r="E11" s="287"/>
      <c r="F11" s="287"/>
      <c r="G11" s="208"/>
      <c r="H11" s="208"/>
    </row>
    <row r="12" spans="1:8" x14ac:dyDescent="0.2">
      <c r="A12" s="208"/>
      <c r="B12" s="208"/>
      <c r="C12" s="208"/>
      <c r="D12" s="208"/>
      <c r="E12" s="208"/>
      <c r="F12" s="208"/>
      <c r="G12" s="208"/>
      <c r="H12" s="208"/>
    </row>
    <row r="13" spans="1:8" x14ac:dyDescent="0.2">
      <c r="E13" s="288" t="s">
        <v>3</v>
      </c>
      <c r="F13" s="289"/>
    </row>
    <row r="14" spans="1:8" x14ac:dyDescent="0.2">
      <c r="E14" s="290"/>
      <c r="F14" s="291"/>
    </row>
    <row r="15" spans="1:8" x14ac:dyDescent="0.2">
      <c r="E15" s="290"/>
      <c r="F15" s="291"/>
    </row>
    <row r="16" spans="1:8" x14ac:dyDescent="0.2">
      <c r="E16" s="290"/>
      <c r="F16" s="291"/>
    </row>
    <row r="17" spans="1:6" ht="14.25" customHeight="1" x14ac:dyDescent="0.2">
      <c r="E17" s="290"/>
      <c r="F17" s="291"/>
    </row>
    <row r="18" spans="1:6" x14ac:dyDescent="0.2">
      <c r="E18" s="292"/>
      <c r="F18" s="293"/>
    </row>
    <row r="19" spans="1:6" ht="18" x14ac:dyDescent="0.25">
      <c r="A19" s="208"/>
      <c r="D19" s="287" t="s">
        <v>4</v>
      </c>
      <c r="E19" s="287"/>
      <c r="F19" s="287"/>
    </row>
    <row r="20" spans="1:6" ht="18" x14ac:dyDescent="0.25">
      <c r="D20" s="287" t="s">
        <v>2</v>
      </c>
      <c r="E20" s="287"/>
      <c r="F20" s="287"/>
    </row>
    <row r="22" spans="1:6" ht="13.5" customHeight="1" x14ac:dyDescent="0.2">
      <c r="A22" s="208"/>
    </row>
    <row r="23" spans="1:6" x14ac:dyDescent="0.2">
      <c r="A23" s="282" t="s">
        <v>5</v>
      </c>
      <c r="B23" s="282"/>
      <c r="C23" s="282"/>
      <c r="D23" s="282"/>
      <c r="E23" s="282"/>
    </row>
    <row r="24" spans="1:6" ht="14.25" customHeight="1" x14ac:dyDescent="0.2">
      <c r="A24" s="282"/>
      <c r="B24" s="282"/>
      <c r="C24" s="282"/>
      <c r="D24" s="282"/>
      <c r="E24" s="282"/>
    </row>
    <row r="25" spans="1:6" ht="14.25" customHeight="1" x14ac:dyDescent="0.2">
      <c r="A25" s="220"/>
      <c r="B25" s="220"/>
      <c r="C25" s="220"/>
      <c r="D25" s="220"/>
      <c r="E25" s="220"/>
    </row>
    <row r="26" spans="1:6" ht="14.25" x14ac:dyDescent="0.2">
      <c r="A26" s="286" t="s">
        <v>6</v>
      </c>
      <c r="B26" s="286"/>
      <c r="C26" s="221" t="s">
        <v>7</v>
      </c>
      <c r="D26" s="209"/>
    </row>
    <row r="27" spans="1:6" ht="14.25" customHeight="1" x14ac:dyDescent="0.2">
      <c r="A27" s="286" t="s">
        <v>8</v>
      </c>
      <c r="B27" s="286"/>
      <c r="C27" s="221" t="s">
        <v>7</v>
      </c>
      <c r="D27" s="209"/>
      <c r="E27" s="209"/>
    </row>
    <row r="28" spans="1:6" ht="14.25" customHeight="1" x14ac:dyDescent="0.2">
      <c r="A28" s="286" t="s">
        <v>9</v>
      </c>
      <c r="B28" s="286"/>
      <c r="C28" s="221" t="s">
        <v>7</v>
      </c>
      <c r="D28" s="210"/>
    </row>
    <row r="29" spans="1:6" ht="14.25" customHeight="1" x14ac:dyDescent="0.2">
      <c r="A29" s="222"/>
      <c r="B29" s="222"/>
      <c r="C29" s="223"/>
      <c r="D29" s="210"/>
    </row>
    <row r="31" spans="1:6" ht="15.75" x14ac:dyDescent="0.25">
      <c r="A31" s="224" t="s">
        <v>10</v>
      </c>
    </row>
    <row r="33" spans="1:6" ht="14.25" x14ac:dyDescent="0.2">
      <c r="A33" s="225" t="s">
        <v>11</v>
      </c>
      <c r="B33" s="225"/>
      <c r="C33" s="225"/>
    </row>
    <row r="34" spans="1:6" ht="14.25" x14ac:dyDescent="0.2">
      <c r="A34" s="225" t="s">
        <v>12</v>
      </c>
      <c r="B34" s="225"/>
      <c r="C34" s="225"/>
      <c r="D34" s="226"/>
    </row>
    <row r="35" spans="1:6" x14ac:dyDescent="0.2">
      <c r="A35" s="226"/>
      <c r="B35" s="226"/>
      <c r="C35" s="226"/>
      <c r="D35" s="226"/>
    </row>
    <row r="36" spans="1:6" x14ac:dyDescent="0.2">
      <c r="A36" s="226"/>
      <c r="B36" s="226"/>
      <c r="C36" s="226"/>
      <c r="D36" s="226"/>
    </row>
    <row r="37" spans="1:6" x14ac:dyDescent="0.2">
      <c r="A37" s="226"/>
      <c r="B37" s="226"/>
      <c r="C37" s="226"/>
      <c r="D37" s="226"/>
    </row>
    <row r="38" spans="1:6" x14ac:dyDescent="0.2">
      <c r="A38" s="226"/>
      <c r="B38" s="226"/>
      <c r="C38" s="226"/>
      <c r="D38" s="226"/>
    </row>
    <row r="39" spans="1:6" x14ac:dyDescent="0.2">
      <c r="A39" s="226"/>
      <c r="B39" s="226"/>
      <c r="C39" s="226"/>
      <c r="D39" s="226"/>
    </row>
    <row r="40" spans="1:6" x14ac:dyDescent="0.2">
      <c r="A40" s="226"/>
      <c r="B40" s="226"/>
      <c r="C40" s="226"/>
      <c r="D40" s="226"/>
    </row>
    <row r="41" spans="1:6" x14ac:dyDescent="0.2">
      <c r="A41" s="226"/>
      <c r="B41" s="226"/>
      <c r="C41" s="226"/>
      <c r="D41" s="226"/>
    </row>
    <row r="42" spans="1:6" x14ac:dyDescent="0.2">
      <c r="A42" s="226"/>
      <c r="B42" s="226"/>
      <c r="C42" s="226"/>
      <c r="D42" s="226"/>
    </row>
    <row r="43" spans="1:6" x14ac:dyDescent="0.2">
      <c r="A43" s="226"/>
      <c r="B43" s="226"/>
      <c r="C43" s="226"/>
      <c r="D43" s="226"/>
    </row>
    <row r="45" spans="1:6" ht="15" x14ac:dyDescent="0.25">
      <c r="A45" s="283" t="s">
        <v>13</v>
      </c>
      <c r="B45" s="284"/>
      <c r="C45" s="285"/>
      <c r="D45" s="283" t="s">
        <v>14</v>
      </c>
      <c r="E45" s="284"/>
      <c r="F45" s="285"/>
    </row>
    <row r="46" spans="1:6" x14ac:dyDescent="0.2">
      <c r="A46" s="211"/>
      <c r="C46" s="212"/>
      <c r="D46" s="211"/>
      <c r="F46" s="212"/>
    </row>
    <row r="47" spans="1:6" x14ac:dyDescent="0.2">
      <c r="A47" s="211"/>
      <c r="C47" s="212"/>
      <c r="D47" s="211"/>
      <c r="F47" s="212"/>
    </row>
    <row r="48" spans="1:6" x14ac:dyDescent="0.2">
      <c r="A48" s="211"/>
      <c r="C48" s="212"/>
      <c r="D48" s="211"/>
      <c r="F48" s="212"/>
    </row>
    <row r="49" spans="1:6" x14ac:dyDescent="0.2">
      <c r="A49" s="213"/>
      <c r="B49" s="214"/>
      <c r="C49" s="215"/>
      <c r="D49" s="213"/>
      <c r="E49" s="214"/>
      <c r="F49" s="215"/>
    </row>
    <row r="50" spans="1:6" x14ac:dyDescent="0.2">
      <c r="A50" s="216" t="s">
        <v>15</v>
      </c>
      <c r="B50" s="217"/>
      <c r="C50" s="218" t="s">
        <v>16</v>
      </c>
      <c r="D50" s="216" t="s">
        <v>15</v>
      </c>
      <c r="E50" s="217"/>
      <c r="F50" s="218" t="s">
        <v>16</v>
      </c>
    </row>
    <row r="55" spans="1:6" ht="13.5" thickBot="1" x14ac:dyDescent="0.25">
      <c r="A55" s="219"/>
      <c r="B55" s="219"/>
      <c r="C55" s="219"/>
      <c r="D55" s="219"/>
      <c r="E55" s="219"/>
      <c r="F55" s="219"/>
    </row>
  </sheetData>
  <mergeCells count="12">
    <mergeCell ref="D20:F20"/>
    <mergeCell ref="E3:F9"/>
    <mergeCell ref="D10:F10"/>
    <mergeCell ref="D11:F11"/>
    <mergeCell ref="E13:F18"/>
    <mergeCell ref="D19:F19"/>
    <mergeCell ref="A23:E24"/>
    <mergeCell ref="A45:C45"/>
    <mergeCell ref="D45:F45"/>
    <mergeCell ref="A26:B26"/>
    <mergeCell ref="A27:B27"/>
    <mergeCell ref="A28:B28"/>
  </mergeCells>
  <pageMargins left="0.70866141732283472" right="0.70866141732283472" top="0.78740157480314965" bottom="0.78740157480314965" header="0.31496062992125984" footer="0.31496062992125984"/>
  <pageSetup paperSize="9" orientation="portrait" verticalDpi="1200" r:id="rId1"/>
  <headerFooter>
    <oddHeader>&amp;LRichtlinien für den Entwurf von wasserwirtschaftlichen Vorhaben - REWas
Stand 01/2022&amp;RAnlage
Seite &amp;Pvon &amp;N</oddHeader>
    <oddFooter>&amp;CBayerisches Landesamt für Umwelt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outlinePr summaryBelow="0"/>
    <pageSetUpPr fitToPage="1"/>
  </sheetPr>
  <dimension ref="A1:Z935"/>
  <sheetViews>
    <sheetView showGridLines="0" tabSelected="1" zoomScaleNormal="100" zoomScaleSheetLayoutView="100" workbookViewId="0">
      <pane ySplit="11" topLeftCell="A12" activePane="bottomLeft" state="frozen"/>
      <selection pane="bottomLeft" activeCell="K59" sqref="K59"/>
    </sheetView>
  </sheetViews>
  <sheetFormatPr baseColWidth="10" defaultColWidth="11.42578125" defaultRowHeight="12" outlineLevelRow="3" x14ac:dyDescent="0.2"/>
  <cols>
    <col min="1" max="1" width="2.7109375" style="2" customWidth="1"/>
    <col min="2" max="2" width="7.42578125" style="12" customWidth="1"/>
    <col min="3" max="3" width="4.42578125" style="13" customWidth="1"/>
    <col min="4" max="4" width="5.7109375" style="2" customWidth="1"/>
    <col min="5" max="5" width="18.42578125" style="2" customWidth="1"/>
    <col min="6" max="6" width="4.7109375" style="2" customWidth="1"/>
    <col min="7" max="7" width="19.42578125" style="2" customWidth="1"/>
    <col min="8" max="8" width="8.85546875" style="57" bestFit="1" customWidth="1"/>
    <col min="9" max="9" width="5.7109375" style="76" customWidth="1"/>
    <col min="10" max="10" width="12.7109375" style="94" customWidth="1"/>
    <col min="11" max="11" width="20.7109375" style="94" customWidth="1"/>
    <col min="12" max="12" width="2.7109375" style="94" customWidth="1"/>
    <col min="13" max="13" width="27.28515625" style="2" customWidth="1"/>
    <col min="14" max="14" width="2.7109375" style="2" customWidth="1"/>
    <col min="15" max="15" width="10.7109375" style="248" customWidth="1"/>
    <col min="16" max="16" width="10.7109375" style="258" customWidth="1"/>
    <col min="17" max="17" width="10.7109375" style="248" customWidth="1"/>
    <col min="18" max="18" width="10.7109375" style="258" customWidth="1"/>
    <col min="19" max="19" width="10.7109375" style="248" customWidth="1"/>
    <col min="20" max="20" width="10.7109375" style="258" customWidth="1"/>
    <col min="21" max="21" width="10.7109375" style="248" customWidth="1"/>
    <col min="22" max="22" width="10.7109375" style="258" customWidth="1"/>
    <col min="23" max="23" width="10.7109375" style="248" customWidth="1"/>
    <col min="24" max="24" width="10.7109375" style="258" customWidth="1"/>
    <col min="25" max="25" width="10.7109375" style="248" customWidth="1"/>
    <col min="26" max="26" width="10.7109375" style="258" customWidth="1"/>
    <col min="27" max="16384" width="11.42578125" style="2"/>
  </cols>
  <sheetData>
    <row r="1" spans="2:26" ht="14.25" customHeight="1" x14ac:dyDescent="0.2"/>
    <row r="2" spans="2:26" s="1" customFormat="1" ht="18" x14ac:dyDescent="0.2">
      <c r="B2" s="411" t="s">
        <v>17</v>
      </c>
      <c r="C2" s="411"/>
      <c r="D2" s="411"/>
      <c r="E2" s="411"/>
      <c r="F2" s="411"/>
      <c r="G2" s="411"/>
      <c r="H2" s="411"/>
      <c r="I2" s="411"/>
      <c r="J2" s="411"/>
      <c r="K2" s="411"/>
      <c r="L2" s="229"/>
      <c r="N2" s="7"/>
      <c r="O2" s="255"/>
      <c r="P2" s="297" t="s">
        <v>18</v>
      </c>
      <c r="Q2" s="298"/>
      <c r="R2" s="299"/>
      <c r="S2" s="309" t="s">
        <v>19</v>
      </c>
      <c r="T2" s="310"/>
      <c r="U2" s="310"/>
      <c r="V2" s="263"/>
      <c r="W2" s="249"/>
      <c r="X2" s="263"/>
      <c r="Y2" s="249"/>
      <c r="Z2" s="263"/>
    </row>
    <row r="3" spans="2:26" s="1" customFormat="1" ht="21" customHeight="1" x14ac:dyDescent="0.25">
      <c r="B3" s="415" t="s">
        <v>20</v>
      </c>
      <c r="C3" s="415"/>
      <c r="D3" s="415"/>
      <c r="E3" s="415"/>
      <c r="F3" s="415"/>
      <c r="G3" s="415"/>
      <c r="H3" s="415"/>
      <c r="I3" s="415"/>
      <c r="J3" s="415"/>
      <c r="K3" s="93"/>
      <c r="L3" s="93"/>
      <c r="N3" s="7"/>
      <c r="O3" s="255"/>
      <c r="P3" s="311" t="s">
        <v>21</v>
      </c>
      <c r="Q3" s="312"/>
      <c r="R3" s="313"/>
      <c r="S3" s="249"/>
      <c r="T3" s="263"/>
      <c r="U3" s="249"/>
      <c r="V3" s="263"/>
      <c r="W3" s="249"/>
      <c r="X3" s="263"/>
      <c r="Y3" s="249"/>
      <c r="Z3" s="263"/>
    </row>
    <row r="4" spans="2:26" s="1" customFormat="1" ht="9" customHeight="1" x14ac:dyDescent="0.25">
      <c r="B4" s="10"/>
      <c r="C4" s="51" t="s">
        <v>22</v>
      </c>
      <c r="D4" s="11"/>
      <c r="E4" s="11"/>
      <c r="F4" s="11"/>
      <c r="G4" s="11"/>
      <c r="H4" s="56"/>
      <c r="I4" s="75"/>
      <c r="J4" s="93"/>
      <c r="K4" s="93"/>
      <c r="L4" s="93"/>
      <c r="N4" s="7"/>
      <c r="O4" s="255"/>
      <c r="P4" s="259"/>
      <c r="Q4" s="249"/>
      <c r="R4" s="263"/>
      <c r="S4" s="249"/>
      <c r="T4" s="263"/>
      <c r="U4" s="249"/>
      <c r="V4" s="263"/>
      <c r="W4" s="249"/>
      <c r="X4" s="263"/>
      <c r="Y4" s="249"/>
      <c r="Z4" s="263"/>
    </row>
    <row r="5" spans="2:26" s="1" customFormat="1" ht="15" customHeight="1" thickBot="1" x14ac:dyDescent="0.25">
      <c r="B5" s="314" t="s">
        <v>23</v>
      </c>
      <c r="C5" s="314"/>
      <c r="D5" s="314"/>
      <c r="E5" s="297"/>
      <c r="F5" s="298"/>
      <c r="G5" s="299"/>
      <c r="H5" s="237"/>
      <c r="I5" s="203"/>
      <c r="J5" s="203"/>
      <c r="K5" s="203"/>
      <c r="L5" s="203"/>
      <c r="N5" s="7"/>
      <c r="O5" s="255"/>
      <c r="P5" s="259"/>
      <c r="Q5" s="249"/>
      <c r="R5" s="263"/>
      <c r="S5" s="249"/>
      <c r="T5" s="263"/>
      <c r="U5" s="249"/>
      <c r="V5" s="263"/>
      <c r="W5" s="249"/>
      <c r="X5" s="263"/>
      <c r="Y5" s="249"/>
      <c r="Z5" s="263"/>
    </row>
    <row r="6" spans="2:26" s="1" customFormat="1" ht="15" customHeight="1" thickBot="1" x14ac:dyDescent="0.25">
      <c r="B6" s="32" t="s">
        <v>24</v>
      </c>
      <c r="C6" s="52"/>
      <c r="D6" s="32"/>
      <c r="E6" s="297"/>
      <c r="F6" s="298"/>
      <c r="G6" s="299"/>
      <c r="H6" s="237"/>
      <c r="I6" s="236" t="s">
        <v>7</v>
      </c>
      <c r="J6" s="414" t="s">
        <v>6</v>
      </c>
      <c r="K6" s="413"/>
      <c r="L6" s="233"/>
      <c r="M6" s="315" t="s">
        <v>25</v>
      </c>
      <c r="N6" s="7"/>
      <c r="O6" s="317" t="s">
        <v>26</v>
      </c>
      <c r="P6" s="317"/>
      <c r="Q6" s="317"/>
      <c r="R6" s="317"/>
      <c r="S6" s="317"/>
      <c r="T6" s="317"/>
      <c r="U6" s="317"/>
      <c r="V6" s="317"/>
      <c r="W6" s="317"/>
      <c r="X6" s="317"/>
      <c r="Y6" s="317"/>
      <c r="Z6" s="317"/>
    </row>
    <row r="7" spans="2:26" s="1" customFormat="1" ht="15" customHeight="1" thickBot="1" x14ac:dyDescent="0.25">
      <c r="B7" s="314" t="s">
        <v>27</v>
      </c>
      <c r="C7" s="314"/>
      <c r="D7" s="314"/>
      <c r="E7" s="297"/>
      <c r="F7" s="298"/>
      <c r="G7" s="299"/>
      <c r="H7" s="238"/>
      <c r="I7" s="236" t="s">
        <v>7</v>
      </c>
      <c r="J7" s="414" t="s">
        <v>8</v>
      </c>
      <c r="K7" s="413"/>
      <c r="L7" s="233"/>
      <c r="M7" s="316"/>
      <c r="N7" s="7"/>
      <c r="O7" s="317"/>
      <c r="P7" s="317"/>
      <c r="Q7" s="317"/>
      <c r="R7" s="317"/>
      <c r="S7" s="317"/>
      <c r="T7" s="317"/>
      <c r="U7" s="317"/>
      <c r="V7" s="317"/>
      <c r="W7" s="317"/>
      <c r="X7" s="317"/>
      <c r="Y7" s="317"/>
      <c r="Z7" s="317"/>
    </row>
    <row r="8" spans="2:26" s="1" customFormat="1" ht="15" customHeight="1" thickBot="1" x14ac:dyDescent="0.25">
      <c r="B8" s="314" t="s">
        <v>28</v>
      </c>
      <c r="C8" s="314"/>
      <c r="D8" s="314"/>
      <c r="E8" s="297"/>
      <c r="F8" s="298"/>
      <c r="G8" s="299"/>
      <c r="H8" s="237"/>
      <c r="I8" s="236" t="s">
        <v>7</v>
      </c>
      <c r="J8" s="412" t="s">
        <v>9</v>
      </c>
      <c r="K8" s="413"/>
      <c r="L8" s="233"/>
      <c r="M8" s="316"/>
      <c r="N8" s="7"/>
      <c r="O8" s="317"/>
      <c r="P8" s="317"/>
      <c r="Q8" s="317"/>
      <c r="R8" s="317"/>
      <c r="S8" s="317"/>
      <c r="T8" s="317"/>
      <c r="U8" s="317"/>
      <c r="V8" s="317"/>
      <c r="W8" s="317"/>
      <c r="X8" s="317"/>
      <c r="Y8" s="317"/>
      <c r="Z8" s="317"/>
    </row>
    <row r="9" spans="2:26" ht="9.75" customHeight="1" thickBot="1" x14ac:dyDescent="0.25">
      <c r="R9" s="264"/>
      <c r="S9" s="256"/>
      <c r="T9" s="264"/>
      <c r="U9" s="256"/>
      <c r="V9" s="264"/>
      <c r="W9" s="256"/>
      <c r="X9" s="264"/>
      <c r="Y9" s="256"/>
      <c r="Z9" s="264"/>
    </row>
    <row r="10" spans="2:26" ht="18" customHeight="1" x14ac:dyDescent="0.2">
      <c r="B10" s="326" t="s">
        <v>29</v>
      </c>
      <c r="C10" s="328" t="s">
        <v>30</v>
      </c>
      <c r="D10" s="329"/>
      <c r="E10" s="329"/>
      <c r="F10" s="329"/>
      <c r="G10" s="330"/>
      <c r="H10" s="318" t="s">
        <v>31</v>
      </c>
      <c r="I10" s="320" t="s">
        <v>32</v>
      </c>
      <c r="J10" s="322" t="s">
        <v>33</v>
      </c>
      <c r="K10" s="324" t="s">
        <v>34</v>
      </c>
      <c r="L10" s="234"/>
      <c r="M10" s="346" t="s">
        <v>35</v>
      </c>
      <c r="N10" s="239"/>
      <c r="O10" s="350" t="s">
        <v>36</v>
      </c>
      <c r="P10" s="351"/>
      <c r="Q10" s="351"/>
      <c r="R10" s="351"/>
      <c r="S10" s="351"/>
      <c r="T10" s="351"/>
      <c r="U10" s="351"/>
      <c r="V10" s="351"/>
      <c r="W10" s="351"/>
      <c r="X10" s="351"/>
      <c r="Y10" s="351"/>
      <c r="Z10" s="352"/>
    </row>
    <row r="11" spans="2:26" s="3" customFormat="1" ht="39" customHeight="1" thickBot="1" x14ac:dyDescent="0.25">
      <c r="B11" s="327"/>
      <c r="C11" s="331"/>
      <c r="D11" s="332"/>
      <c r="E11" s="332"/>
      <c r="F11" s="332"/>
      <c r="G11" s="333"/>
      <c r="H11" s="319"/>
      <c r="I11" s="321"/>
      <c r="J11" s="323"/>
      <c r="K11" s="325"/>
      <c r="L11" s="234"/>
      <c r="M11" s="346"/>
      <c r="N11" s="239"/>
      <c r="O11" s="346" t="s">
        <v>37</v>
      </c>
      <c r="P11" s="346"/>
      <c r="Q11" s="346" t="s">
        <v>38</v>
      </c>
      <c r="R11" s="346"/>
      <c r="S11" s="346" t="s">
        <v>39</v>
      </c>
      <c r="T11" s="346"/>
      <c r="U11" s="346" t="s">
        <v>40</v>
      </c>
      <c r="V11" s="346"/>
      <c r="W11" s="346" t="s">
        <v>41</v>
      </c>
      <c r="X11" s="346"/>
      <c r="Y11" s="346" t="s">
        <v>42</v>
      </c>
      <c r="Z11" s="346"/>
    </row>
    <row r="12" spans="2:26" s="4" customFormat="1" ht="6" customHeight="1" thickBot="1" x14ac:dyDescent="0.25">
      <c r="B12" s="39"/>
      <c r="C12" s="14"/>
      <c r="D12" s="15"/>
      <c r="E12" s="15"/>
      <c r="F12" s="15"/>
      <c r="G12" s="15"/>
      <c r="H12" s="58"/>
      <c r="I12" s="77"/>
      <c r="J12" s="95"/>
      <c r="K12" s="96"/>
      <c r="L12" s="230"/>
      <c r="O12" s="250"/>
      <c r="P12" s="260"/>
      <c r="Q12" s="250"/>
      <c r="R12" s="260"/>
      <c r="S12" s="250"/>
      <c r="T12" s="260"/>
      <c r="U12" s="250"/>
      <c r="V12" s="260"/>
      <c r="W12" s="250"/>
      <c r="X12" s="260"/>
      <c r="Y12" s="250"/>
      <c r="Z12" s="260"/>
    </row>
    <row r="13" spans="2:26" ht="26.25" customHeight="1" collapsed="1" thickBot="1" x14ac:dyDescent="0.25">
      <c r="B13" s="18">
        <v>100</v>
      </c>
      <c r="C13" s="130" t="s">
        <v>43</v>
      </c>
      <c r="D13" s="131"/>
      <c r="E13" s="131"/>
      <c r="F13" s="131"/>
      <c r="G13" s="131"/>
      <c r="H13" s="59"/>
      <c r="I13" s="78"/>
      <c r="J13" s="97"/>
      <c r="K13" s="98">
        <f>K14+K17+K45</f>
        <v>0</v>
      </c>
      <c r="L13" s="235"/>
      <c r="M13" s="240"/>
      <c r="O13" s="276">
        <v>0</v>
      </c>
      <c r="P13" s="275">
        <f>O13*SUM(P14:P54)</f>
        <v>0</v>
      </c>
      <c r="Q13" s="276">
        <v>0</v>
      </c>
      <c r="R13" s="275">
        <f>Q13*SUM(R14:R54)</f>
        <v>0</v>
      </c>
      <c r="S13" s="276">
        <v>0</v>
      </c>
      <c r="T13" s="275">
        <f>S13*SUM(T14:T54)</f>
        <v>0</v>
      </c>
      <c r="U13" s="276">
        <v>0</v>
      </c>
      <c r="V13" s="275">
        <f>U13*SUM(V14:V54)</f>
        <v>0</v>
      </c>
      <c r="W13" s="276">
        <v>0</v>
      </c>
      <c r="X13" s="275">
        <f>W13*SUM(X14:X54)</f>
        <v>0</v>
      </c>
      <c r="Y13" s="276">
        <v>0</v>
      </c>
      <c r="Z13" s="275">
        <f>Y13*SUM(Z14:Z54)</f>
        <v>0</v>
      </c>
    </row>
    <row r="14" spans="2:26" ht="12.75" hidden="1" customHeight="1" outlineLevel="1" x14ac:dyDescent="0.2">
      <c r="B14" s="46">
        <v>110</v>
      </c>
      <c r="C14" s="334" t="s">
        <v>44</v>
      </c>
      <c r="D14" s="335"/>
      <c r="E14" s="335"/>
      <c r="F14" s="335"/>
      <c r="G14" s="336"/>
      <c r="H14" s="60"/>
      <c r="I14" s="79"/>
      <c r="J14" s="99"/>
      <c r="K14" s="100">
        <f>SUM(K15:K16)</f>
        <v>0</v>
      </c>
      <c r="L14" s="235"/>
      <c r="M14" s="240"/>
      <c r="O14" s="269"/>
      <c r="P14" s="270"/>
      <c r="Q14" s="277"/>
      <c r="R14" s="270"/>
      <c r="S14" s="269"/>
      <c r="T14" s="270"/>
      <c r="U14" s="269"/>
      <c r="V14" s="270"/>
      <c r="W14" s="269"/>
      <c r="X14" s="270"/>
      <c r="Y14" s="269"/>
      <c r="Z14" s="270"/>
    </row>
    <row r="15" spans="2:26" ht="12.75" hidden="1" customHeight="1" outlineLevel="2" x14ac:dyDescent="0.2">
      <c r="B15" s="147"/>
      <c r="C15" s="294"/>
      <c r="D15" s="295"/>
      <c r="E15" s="295"/>
      <c r="F15" s="295"/>
      <c r="G15" s="296"/>
      <c r="H15" s="271"/>
      <c r="I15" s="272"/>
      <c r="J15" s="273"/>
      <c r="K15" s="279">
        <f>H15*J15</f>
        <v>0</v>
      </c>
      <c r="L15" s="235"/>
      <c r="M15" s="227"/>
      <c r="O15" s="272"/>
      <c r="P15" s="275">
        <f>IF(O15="ja",$K15,IF(O15="J-ant.","ANTEIL",0))</f>
        <v>0</v>
      </c>
      <c r="Q15" s="272"/>
      <c r="R15" s="275">
        <f>IF(Q15="ja",$K15,IF(Q15="J-ant.","ANTEIL",0))</f>
        <v>0</v>
      </c>
      <c r="S15" s="272"/>
      <c r="T15" s="275">
        <f>IF(S15="ja",$K15,IF(S15="J-ant.","ANTEIL",0))</f>
        <v>0</v>
      </c>
      <c r="U15" s="272"/>
      <c r="V15" s="275">
        <f>IF(U15="ja",$K15,IF(U15="J-ant.","ANTEIL",0))</f>
        <v>0</v>
      </c>
      <c r="W15" s="272"/>
      <c r="X15" s="275">
        <f>IF(W15="ja",$K15,IF(W15="J-ant.","ANTEIL",0))</f>
        <v>0</v>
      </c>
      <c r="Y15" s="272"/>
      <c r="Z15" s="275">
        <f>IF(Y15="ja",$K15,IF(Y15="J-ant.","ANTEIL",0))</f>
        <v>0</v>
      </c>
    </row>
    <row r="16" spans="2:26" ht="12.75" hidden="1" customHeight="1" outlineLevel="2" x14ac:dyDescent="0.2">
      <c r="B16" s="47"/>
      <c r="C16" s="294"/>
      <c r="D16" s="295"/>
      <c r="E16" s="295"/>
      <c r="F16" s="295"/>
      <c r="G16" s="296"/>
      <c r="H16" s="271"/>
      <c r="I16" s="272"/>
      <c r="J16" s="273"/>
      <c r="K16" s="279">
        <f>H16*J16</f>
        <v>0</v>
      </c>
      <c r="L16" s="231"/>
      <c r="M16" s="227"/>
      <c r="O16" s="272"/>
      <c r="P16" s="275">
        <f>IF(O16="ja",$K16,IF(O16="J-ant.","ANTEIL",0))</f>
        <v>0</v>
      </c>
      <c r="Q16" s="272"/>
      <c r="R16" s="275">
        <f>IF(Q16="ja",$K16,IF(Q16="J-ant.","ANTEIL",0))</f>
        <v>0</v>
      </c>
      <c r="S16" s="272"/>
      <c r="T16" s="275">
        <f>IF(S16="ja",$K16,IF(S16="J-ant.","ANTEIL",0))</f>
        <v>0</v>
      </c>
      <c r="U16" s="272"/>
      <c r="V16" s="275">
        <f>IF(U16="ja",$K16,IF(U16="J-ant.","ANTEIL",0))</f>
        <v>0</v>
      </c>
      <c r="W16" s="272"/>
      <c r="X16" s="275">
        <f>IF(W16="ja",$K16,IF(W16="J-ant.","ANTEIL",0))</f>
        <v>0</v>
      </c>
      <c r="Y16" s="272"/>
      <c r="Z16" s="275">
        <f>IF(Y16="ja",$K16,IF(Y16="J-ant.","ANTEIL",0))</f>
        <v>0</v>
      </c>
    </row>
    <row r="17" spans="2:26" ht="12.75" hidden="1" customHeight="1" outlineLevel="1" x14ac:dyDescent="0.2">
      <c r="B17" s="46">
        <v>120</v>
      </c>
      <c r="C17" s="303" t="s">
        <v>45</v>
      </c>
      <c r="D17" s="304"/>
      <c r="E17" s="304"/>
      <c r="F17" s="304"/>
      <c r="G17" s="305"/>
      <c r="H17" s="62"/>
      <c r="I17" s="81"/>
      <c r="J17" s="103"/>
      <c r="K17" s="100">
        <f>K18+K21+K24+K27+K30+K33+K36+K39+K42</f>
        <v>0</v>
      </c>
      <c r="L17" s="235"/>
      <c r="M17" s="240"/>
      <c r="O17" s="269"/>
      <c r="P17" s="270"/>
      <c r="Q17" s="269"/>
      <c r="R17" s="270"/>
      <c r="S17" s="269"/>
      <c r="T17" s="270"/>
      <c r="U17" s="269"/>
      <c r="V17" s="270"/>
      <c r="W17" s="269"/>
      <c r="X17" s="270"/>
      <c r="Y17" s="269"/>
      <c r="Z17" s="270"/>
    </row>
    <row r="18" spans="2:26" ht="12.75" hidden="1" customHeight="1" outlineLevel="2" x14ac:dyDescent="0.2">
      <c r="B18" s="48">
        <v>121</v>
      </c>
      <c r="C18" s="300" t="s">
        <v>46</v>
      </c>
      <c r="D18" s="301"/>
      <c r="E18" s="301"/>
      <c r="F18" s="301"/>
      <c r="G18" s="302"/>
      <c r="H18" s="63"/>
      <c r="I18" s="81"/>
      <c r="J18" s="104"/>
      <c r="K18" s="105">
        <f>SUM(K19:K20)</f>
        <v>0</v>
      </c>
      <c r="L18" s="231"/>
      <c r="M18" s="240"/>
      <c r="O18" s="269"/>
      <c r="P18" s="270"/>
      <c r="Q18" s="277"/>
      <c r="R18" s="270"/>
      <c r="S18" s="269"/>
      <c r="T18" s="270"/>
      <c r="U18" s="269"/>
      <c r="V18" s="270"/>
      <c r="W18" s="269"/>
      <c r="X18" s="270"/>
      <c r="Y18" s="269"/>
      <c r="Z18" s="270"/>
    </row>
    <row r="19" spans="2:26" ht="12.75" hidden="1" customHeight="1" outlineLevel="3" x14ac:dyDescent="0.2">
      <c r="B19" s="47"/>
      <c r="C19" s="294"/>
      <c r="D19" s="295"/>
      <c r="E19" s="295"/>
      <c r="F19" s="295"/>
      <c r="G19" s="296"/>
      <c r="H19" s="271"/>
      <c r="I19" s="272"/>
      <c r="J19" s="273"/>
      <c r="K19" s="274">
        <f>H19*J19</f>
        <v>0</v>
      </c>
      <c r="L19" s="231"/>
      <c r="M19" s="227"/>
      <c r="O19" s="272"/>
      <c r="P19" s="275">
        <f>IF(O19="ja",$K19,IF(O19="J-ant.","ANTEIL",0))</f>
        <v>0</v>
      </c>
      <c r="Q19" s="272"/>
      <c r="R19" s="275">
        <f>IF(Q19="ja",$K19,IF(Q19="J-ant.","ANTEIL",0))</f>
        <v>0</v>
      </c>
      <c r="S19" s="272"/>
      <c r="T19" s="275">
        <f>IF(S19="ja",$K19,IF(S19="J-ant.","ANTEIL",0))</f>
        <v>0</v>
      </c>
      <c r="U19" s="272"/>
      <c r="V19" s="275">
        <f>IF(U19="ja",$K19,IF(U19="J-ant.","ANTEIL",0))</f>
        <v>0</v>
      </c>
      <c r="W19" s="272"/>
      <c r="X19" s="275">
        <f>IF(W19="ja",$K19,IF(W19="J-ant.","ANTEIL",0))</f>
        <v>0</v>
      </c>
      <c r="Y19" s="272"/>
      <c r="Z19" s="275">
        <f>IF(Y19="ja",$K19,IF(Y19="J-ant.","ANTEIL",0))</f>
        <v>0</v>
      </c>
    </row>
    <row r="20" spans="2:26" ht="12.75" hidden="1" customHeight="1" outlineLevel="3" x14ac:dyDescent="0.2">
      <c r="B20" s="47"/>
      <c r="C20" s="294"/>
      <c r="D20" s="295"/>
      <c r="E20" s="295"/>
      <c r="F20" s="295"/>
      <c r="G20" s="296"/>
      <c r="H20" s="271"/>
      <c r="I20" s="272"/>
      <c r="J20" s="273"/>
      <c r="K20" s="274">
        <f t="shared" ref="K20:K44" si="0">H20*J20</f>
        <v>0</v>
      </c>
      <c r="L20" s="231"/>
      <c r="M20" s="227"/>
      <c r="O20" s="272"/>
      <c r="P20" s="275">
        <f>IF(O20="ja",$K20,IF(O20="J-ant.","ANTEIL",0))</f>
        <v>0</v>
      </c>
      <c r="Q20" s="272"/>
      <c r="R20" s="275">
        <f>IF(Q20="ja",$K20,IF(Q20="J-ant.","ANTEIL",0))</f>
        <v>0</v>
      </c>
      <c r="S20" s="272"/>
      <c r="T20" s="275">
        <f>IF(S20="ja",$K20,IF(S20="J-ant.","ANTEIL",0))</f>
        <v>0</v>
      </c>
      <c r="U20" s="272"/>
      <c r="V20" s="275">
        <f>IF(U20="ja",$K20,IF(U20="J-ant.","ANTEIL",0))</f>
        <v>0</v>
      </c>
      <c r="W20" s="272"/>
      <c r="X20" s="275">
        <f>IF(W20="ja",$K20,IF(W20="J-ant.","ANTEIL",0))</f>
        <v>0</v>
      </c>
      <c r="Y20" s="272"/>
      <c r="Z20" s="275">
        <f>IF(Y20="ja",$K20,IF(Y20="J-ant.","ANTEIL",0))</f>
        <v>0</v>
      </c>
    </row>
    <row r="21" spans="2:26" ht="12.75" hidden="1" customHeight="1" outlineLevel="2" x14ac:dyDescent="0.2">
      <c r="B21" s="48">
        <v>122</v>
      </c>
      <c r="C21" s="300" t="s">
        <v>47</v>
      </c>
      <c r="D21" s="301"/>
      <c r="E21" s="301"/>
      <c r="F21" s="301"/>
      <c r="G21" s="302"/>
      <c r="H21" s="63"/>
      <c r="I21" s="81"/>
      <c r="J21" s="104"/>
      <c r="K21" s="105">
        <f>SUM(K22:K23)</f>
        <v>0</v>
      </c>
      <c r="L21" s="231"/>
      <c r="M21" s="240"/>
      <c r="O21" s="269"/>
      <c r="P21" s="270"/>
      <c r="Q21" s="277"/>
      <c r="R21" s="270"/>
      <c r="S21" s="269"/>
      <c r="T21" s="270"/>
      <c r="U21" s="269"/>
      <c r="V21" s="270"/>
      <c r="W21" s="269"/>
      <c r="X21" s="270"/>
      <c r="Y21" s="269"/>
      <c r="Z21" s="270"/>
    </row>
    <row r="22" spans="2:26" ht="12.75" hidden="1" customHeight="1" outlineLevel="3" x14ac:dyDescent="0.2">
      <c r="B22" s="47"/>
      <c r="C22" s="294"/>
      <c r="D22" s="295"/>
      <c r="E22" s="295"/>
      <c r="F22" s="295"/>
      <c r="G22" s="296"/>
      <c r="H22" s="271"/>
      <c r="I22" s="272"/>
      <c r="J22" s="273"/>
      <c r="K22" s="274">
        <f t="shared" si="0"/>
        <v>0</v>
      </c>
      <c r="L22" s="231"/>
      <c r="M22" s="227"/>
      <c r="O22" s="272"/>
      <c r="P22" s="275">
        <f>IF(O22="ja",$K22,IF(O22="J-ant.","ANTEIL",0))</f>
        <v>0</v>
      </c>
      <c r="Q22" s="272"/>
      <c r="R22" s="275">
        <f>IF(Q22="ja",$K22,IF(Q22="J-ant.","ANTEIL",0))</f>
        <v>0</v>
      </c>
      <c r="S22" s="272"/>
      <c r="T22" s="275">
        <f>IF(S22="ja",$K22,IF(S22="J-ant.","ANTEIL",0))</f>
        <v>0</v>
      </c>
      <c r="U22" s="272"/>
      <c r="V22" s="275">
        <f>IF(U22="ja",$K22,IF(U22="J-ant.","ANTEIL",0))</f>
        <v>0</v>
      </c>
      <c r="W22" s="272"/>
      <c r="X22" s="275">
        <f>IF(W22="ja",$K22,IF(W22="J-ant.","ANTEIL",0))</f>
        <v>0</v>
      </c>
      <c r="Y22" s="272"/>
      <c r="Z22" s="275">
        <f>IF(Y22="ja",$K22,IF(Y22="J-ant.","ANTEIL",0))</f>
        <v>0</v>
      </c>
    </row>
    <row r="23" spans="2:26" ht="12.75" hidden="1" customHeight="1" outlineLevel="3" x14ac:dyDescent="0.2">
      <c r="B23" s="47"/>
      <c r="C23" s="294"/>
      <c r="D23" s="295"/>
      <c r="E23" s="295"/>
      <c r="F23" s="295"/>
      <c r="G23" s="296"/>
      <c r="H23" s="271"/>
      <c r="I23" s="272"/>
      <c r="J23" s="273"/>
      <c r="K23" s="274">
        <f t="shared" si="0"/>
        <v>0</v>
      </c>
      <c r="L23" s="231"/>
      <c r="M23" s="227"/>
      <c r="O23" s="272"/>
      <c r="P23" s="275">
        <f>IF(O23="ja",$K23,IF(O23="J-ant.","ANTEIL",0))</f>
        <v>0</v>
      </c>
      <c r="Q23" s="272"/>
      <c r="R23" s="275">
        <f>IF(Q23="ja",$K23,IF(Q23="J-ant.","ANTEIL",0))</f>
        <v>0</v>
      </c>
      <c r="S23" s="272"/>
      <c r="T23" s="275">
        <f>IF(S23="ja",$K23,IF(S23="J-ant.","ANTEIL",0))</f>
        <v>0</v>
      </c>
      <c r="U23" s="272"/>
      <c r="V23" s="275">
        <f>IF(U23="ja",$K23,IF(U23="J-ant.","ANTEIL",0))</f>
        <v>0</v>
      </c>
      <c r="W23" s="272"/>
      <c r="X23" s="275">
        <f>IF(W23="ja",$K23,IF(W23="J-ant.","ANTEIL",0))</f>
        <v>0</v>
      </c>
      <c r="Y23" s="272"/>
      <c r="Z23" s="275">
        <f>IF(Y23="ja",$K23,IF(Y23="J-ant.","ANTEIL",0))</f>
        <v>0</v>
      </c>
    </row>
    <row r="24" spans="2:26" ht="12.75" hidden="1" customHeight="1" outlineLevel="2" x14ac:dyDescent="0.2">
      <c r="B24" s="48">
        <v>123</v>
      </c>
      <c r="C24" s="300" t="s">
        <v>48</v>
      </c>
      <c r="D24" s="301"/>
      <c r="E24" s="301"/>
      <c r="F24" s="301"/>
      <c r="G24" s="302"/>
      <c r="H24" s="63"/>
      <c r="I24" s="81"/>
      <c r="J24" s="104"/>
      <c r="K24" s="105">
        <f>SUM(K25:K26)</f>
        <v>0</v>
      </c>
      <c r="L24" s="231"/>
      <c r="M24" s="240"/>
      <c r="O24" s="269"/>
      <c r="P24" s="270"/>
      <c r="Q24" s="277"/>
      <c r="R24" s="270"/>
      <c r="S24" s="269"/>
      <c r="T24" s="270"/>
      <c r="U24" s="269"/>
      <c r="V24" s="270"/>
      <c r="W24" s="269"/>
      <c r="X24" s="270"/>
      <c r="Y24" s="269"/>
      <c r="Z24" s="270"/>
    </row>
    <row r="25" spans="2:26" ht="12.75" hidden="1" customHeight="1" outlineLevel="3" x14ac:dyDescent="0.2">
      <c r="B25" s="47"/>
      <c r="C25" s="294"/>
      <c r="D25" s="295"/>
      <c r="E25" s="295"/>
      <c r="F25" s="295"/>
      <c r="G25" s="296"/>
      <c r="H25" s="271"/>
      <c r="I25" s="272"/>
      <c r="J25" s="273"/>
      <c r="K25" s="274">
        <f t="shared" si="0"/>
        <v>0</v>
      </c>
      <c r="L25" s="231"/>
      <c r="M25" s="227"/>
      <c r="O25" s="272"/>
      <c r="P25" s="275">
        <f>IF(O25="ja",$K25,IF(O25="J-ant.","ANTEIL",0))</f>
        <v>0</v>
      </c>
      <c r="Q25" s="272"/>
      <c r="R25" s="275">
        <f>IF(Q25="ja",$K25,IF(Q25="J-ant.","ANTEIL",0))</f>
        <v>0</v>
      </c>
      <c r="S25" s="272"/>
      <c r="T25" s="275">
        <f>IF(S25="ja",$K25,IF(S25="J-ant.","ANTEIL",0))</f>
        <v>0</v>
      </c>
      <c r="U25" s="272"/>
      <c r="V25" s="275">
        <f>IF(U25="ja",$K25,IF(U25="J-ant.","ANTEIL",0))</f>
        <v>0</v>
      </c>
      <c r="W25" s="272"/>
      <c r="X25" s="275">
        <f>IF(W25="ja",$K25,IF(W25="J-ant.","ANTEIL",0))</f>
        <v>0</v>
      </c>
      <c r="Y25" s="272"/>
      <c r="Z25" s="275">
        <f>IF(Y25="ja",$K25,IF(Y25="J-ant.","ANTEIL",0))</f>
        <v>0</v>
      </c>
    </row>
    <row r="26" spans="2:26" ht="12.75" hidden="1" customHeight="1" outlineLevel="3" x14ac:dyDescent="0.2">
      <c r="B26" s="47"/>
      <c r="C26" s="294"/>
      <c r="D26" s="295"/>
      <c r="E26" s="295"/>
      <c r="F26" s="295"/>
      <c r="G26" s="296"/>
      <c r="H26" s="271"/>
      <c r="I26" s="272"/>
      <c r="J26" s="273"/>
      <c r="K26" s="274">
        <f t="shared" si="0"/>
        <v>0</v>
      </c>
      <c r="L26" s="231"/>
      <c r="M26" s="227"/>
      <c r="O26" s="272"/>
      <c r="P26" s="275">
        <f>IF(O26="ja",$K26,IF(O26="J-ant.","ANTEIL",0))</f>
        <v>0</v>
      </c>
      <c r="Q26" s="272"/>
      <c r="R26" s="275">
        <f>IF(Q26="ja",$K26,IF(Q26="J-ant.","ANTEIL",0))</f>
        <v>0</v>
      </c>
      <c r="S26" s="272"/>
      <c r="T26" s="275">
        <f>IF(S26="ja",$K26,IF(S26="J-ant.","ANTEIL",0))</f>
        <v>0</v>
      </c>
      <c r="U26" s="272"/>
      <c r="V26" s="275">
        <f>IF(U26="ja",$K26,IF(U26="J-ant.","ANTEIL",0))</f>
        <v>0</v>
      </c>
      <c r="W26" s="272"/>
      <c r="X26" s="275">
        <f>IF(W26="ja",$K26,IF(W26="J-ant.","ANTEIL",0))</f>
        <v>0</v>
      </c>
      <c r="Y26" s="272"/>
      <c r="Z26" s="275">
        <f>IF(Y26="ja",$K26,IF(Y26="J-ant.","ANTEIL",0))</f>
        <v>0</v>
      </c>
    </row>
    <row r="27" spans="2:26" ht="12.75" hidden="1" customHeight="1" outlineLevel="2" x14ac:dyDescent="0.2">
      <c r="B27" s="48">
        <v>124</v>
      </c>
      <c r="C27" s="300" t="s">
        <v>49</v>
      </c>
      <c r="D27" s="301"/>
      <c r="E27" s="301"/>
      <c r="F27" s="301"/>
      <c r="G27" s="302"/>
      <c r="H27" s="63"/>
      <c r="I27" s="81"/>
      <c r="J27" s="104"/>
      <c r="K27" s="105">
        <f>SUM(K28:K29)</f>
        <v>0</v>
      </c>
      <c r="L27" s="231"/>
      <c r="M27" s="240"/>
      <c r="O27" s="269"/>
      <c r="P27" s="270"/>
      <c r="Q27" s="277"/>
      <c r="R27" s="270"/>
      <c r="S27" s="269"/>
      <c r="T27" s="270"/>
      <c r="U27" s="269"/>
      <c r="V27" s="270"/>
      <c r="W27" s="269"/>
      <c r="X27" s="270"/>
      <c r="Y27" s="269"/>
      <c r="Z27" s="270"/>
    </row>
    <row r="28" spans="2:26" ht="12.75" hidden="1" customHeight="1" outlineLevel="3" x14ac:dyDescent="0.2">
      <c r="B28" s="47"/>
      <c r="C28" s="294"/>
      <c r="D28" s="295"/>
      <c r="E28" s="295"/>
      <c r="F28" s="295"/>
      <c r="G28" s="296"/>
      <c r="H28" s="271"/>
      <c r="I28" s="272"/>
      <c r="J28" s="273"/>
      <c r="K28" s="274">
        <f t="shared" si="0"/>
        <v>0</v>
      </c>
      <c r="L28" s="231"/>
      <c r="M28" s="227"/>
      <c r="O28" s="272"/>
      <c r="P28" s="275">
        <f>IF(O28="ja",$K28,IF(O28="J-ant.","ANTEIL",0))</f>
        <v>0</v>
      </c>
      <c r="Q28" s="272"/>
      <c r="R28" s="275">
        <f>IF(Q28="ja",$K28,IF(Q28="J-ant.","ANTEIL",0))</f>
        <v>0</v>
      </c>
      <c r="S28" s="272"/>
      <c r="T28" s="275">
        <f>IF(S28="ja",$K28,IF(S28="J-ant.","ANTEIL",0))</f>
        <v>0</v>
      </c>
      <c r="U28" s="272"/>
      <c r="V28" s="275">
        <f>IF(U28="ja",$K28,IF(U28="J-ant.","ANTEIL",0))</f>
        <v>0</v>
      </c>
      <c r="W28" s="272"/>
      <c r="X28" s="275">
        <f>IF(W28="ja",$K28,IF(W28="J-ant.","ANTEIL",0))</f>
        <v>0</v>
      </c>
      <c r="Y28" s="272"/>
      <c r="Z28" s="275">
        <f>IF(Y28="ja",$K28,IF(Y28="J-ant.","ANTEIL",0))</f>
        <v>0</v>
      </c>
    </row>
    <row r="29" spans="2:26" ht="12.75" hidden="1" customHeight="1" outlineLevel="3" x14ac:dyDescent="0.2">
      <c r="B29" s="47"/>
      <c r="C29" s="294"/>
      <c r="D29" s="295"/>
      <c r="E29" s="295"/>
      <c r="F29" s="295"/>
      <c r="G29" s="296"/>
      <c r="H29" s="271"/>
      <c r="I29" s="272"/>
      <c r="J29" s="273"/>
      <c r="K29" s="274">
        <f t="shared" si="0"/>
        <v>0</v>
      </c>
      <c r="L29" s="231"/>
      <c r="M29" s="227"/>
      <c r="O29" s="272"/>
      <c r="P29" s="275">
        <f>IF(O29="ja",$K29,IF(O29="J-ant.","ANTEIL",0))</f>
        <v>0</v>
      </c>
      <c r="Q29" s="272"/>
      <c r="R29" s="275">
        <f>IF(Q29="ja",$K29,IF(Q29="J-ant.","ANTEIL",0))</f>
        <v>0</v>
      </c>
      <c r="S29" s="272"/>
      <c r="T29" s="275">
        <f>IF(S29="ja",$K29,IF(S29="J-ant.","ANTEIL",0))</f>
        <v>0</v>
      </c>
      <c r="U29" s="272"/>
      <c r="V29" s="275">
        <f>IF(U29="ja",$K29,IF(U29="J-ant.","ANTEIL",0))</f>
        <v>0</v>
      </c>
      <c r="W29" s="272"/>
      <c r="X29" s="275">
        <f>IF(W29="ja",$K29,IF(W29="J-ant.","ANTEIL",0))</f>
        <v>0</v>
      </c>
      <c r="Y29" s="272"/>
      <c r="Z29" s="275">
        <f>IF(Y29="ja",$K29,IF(Y29="J-ant.","ANTEIL",0))</f>
        <v>0</v>
      </c>
    </row>
    <row r="30" spans="2:26" ht="12.75" hidden="1" customHeight="1" outlineLevel="2" x14ac:dyDescent="0.2">
      <c r="B30" s="48">
        <v>125</v>
      </c>
      <c r="C30" s="300" t="s">
        <v>50</v>
      </c>
      <c r="D30" s="301"/>
      <c r="E30" s="301"/>
      <c r="F30" s="301"/>
      <c r="G30" s="302"/>
      <c r="H30" s="63"/>
      <c r="I30" s="81"/>
      <c r="J30" s="104"/>
      <c r="K30" s="105">
        <f>SUM(K31:K32)</f>
        <v>0</v>
      </c>
      <c r="L30" s="231"/>
      <c r="M30" s="240"/>
      <c r="O30" s="269"/>
      <c r="P30" s="270"/>
      <c r="Q30" s="277"/>
      <c r="R30" s="270"/>
      <c r="S30" s="269"/>
      <c r="T30" s="270"/>
      <c r="U30" s="269"/>
      <c r="V30" s="270"/>
      <c r="W30" s="269"/>
      <c r="X30" s="270"/>
      <c r="Y30" s="269"/>
      <c r="Z30" s="270"/>
    </row>
    <row r="31" spans="2:26" ht="12.75" hidden="1" customHeight="1" outlineLevel="3" x14ac:dyDescent="0.2">
      <c r="B31" s="47"/>
      <c r="C31" s="294"/>
      <c r="D31" s="295"/>
      <c r="E31" s="295"/>
      <c r="F31" s="295"/>
      <c r="G31" s="296"/>
      <c r="H31" s="271"/>
      <c r="I31" s="272"/>
      <c r="J31" s="273"/>
      <c r="K31" s="274">
        <f t="shared" si="0"/>
        <v>0</v>
      </c>
      <c r="L31" s="231"/>
      <c r="M31" s="227"/>
      <c r="O31" s="272"/>
      <c r="P31" s="275">
        <f>IF(O31="ja",$K31,IF(O31="J-ant.","ANTEIL",0))</f>
        <v>0</v>
      </c>
      <c r="Q31" s="272"/>
      <c r="R31" s="275">
        <f>IF(Q31="ja",$K31,IF(Q31="J-ant.","ANTEIL",0))</f>
        <v>0</v>
      </c>
      <c r="S31" s="272"/>
      <c r="T31" s="275">
        <f>IF(S31="ja",$K31,IF(S31="J-ant.","ANTEIL",0))</f>
        <v>0</v>
      </c>
      <c r="U31" s="272"/>
      <c r="V31" s="275">
        <f>IF(U31="ja",$K31,IF(U31="J-ant.","ANTEIL",0))</f>
        <v>0</v>
      </c>
      <c r="W31" s="272"/>
      <c r="X31" s="275">
        <f>IF(W31="ja",$K31,IF(W31="J-ant.","ANTEIL",0))</f>
        <v>0</v>
      </c>
      <c r="Y31" s="272"/>
      <c r="Z31" s="275">
        <f>IF(Y31="ja",$K31,IF(Y31="J-ant.","ANTEIL",0))</f>
        <v>0</v>
      </c>
    </row>
    <row r="32" spans="2:26" ht="12.75" hidden="1" customHeight="1" outlineLevel="3" x14ac:dyDescent="0.2">
      <c r="B32" s="47"/>
      <c r="C32" s="294"/>
      <c r="D32" s="295"/>
      <c r="E32" s="295"/>
      <c r="F32" s="295"/>
      <c r="G32" s="296"/>
      <c r="H32" s="271"/>
      <c r="I32" s="272"/>
      <c r="J32" s="273"/>
      <c r="K32" s="274">
        <f t="shared" si="0"/>
        <v>0</v>
      </c>
      <c r="L32" s="231"/>
      <c r="M32" s="227"/>
      <c r="O32" s="272"/>
      <c r="P32" s="275">
        <f>IF(O32="ja",$K32,IF(O32="J-ant.","ANTEIL",0))</f>
        <v>0</v>
      </c>
      <c r="Q32" s="272"/>
      <c r="R32" s="275">
        <f>IF(Q32="ja",$K32,IF(Q32="J-ant.","ANTEIL",0))</f>
        <v>0</v>
      </c>
      <c r="S32" s="272"/>
      <c r="T32" s="275">
        <f>IF(S32="ja",$K32,IF(S32="J-ant.","ANTEIL",0))</f>
        <v>0</v>
      </c>
      <c r="U32" s="272"/>
      <c r="V32" s="275">
        <f>IF(U32="ja",$K32,IF(U32="J-ant.","ANTEIL",0))</f>
        <v>0</v>
      </c>
      <c r="W32" s="272"/>
      <c r="X32" s="275">
        <f>IF(W32="ja",$K32,IF(W32="J-ant.","ANTEIL",0))</f>
        <v>0</v>
      </c>
      <c r="Y32" s="272"/>
      <c r="Z32" s="275">
        <f>IF(Y32="ja",$K32,IF(Y32="J-ant.","ANTEIL",0))</f>
        <v>0</v>
      </c>
    </row>
    <row r="33" spans="2:26" ht="12.75" hidden="1" customHeight="1" outlineLevel="2" x14ac:dyDescent="0.2">
      <c r="B33" s="48">
        <v>126</v>
      </c>
      <c r="C33" s="300" t="s">
        <v>51</v>
      </c>
      <c r="D33" s="301"/>
      <c r="E33" s="301"/>
      <c r="F33" s="301"/>
      <c r="G33" s="302"/>
      <c r="H33" s="63"/>
      <c r="I33" s="81"/>
      <c r="J33" s="104"/>
      <c r="K33" s="105">
        <f>SUM(K34:K35)</f>
        <v>0</v>
      </c>
      <c r="L33" s="231"/>
      <c r="M33" s="240"/>
      <c r="O33" s="269"/>
      <c r="P33" s="270"/>
      <c r="Q33" s="277"/>
      <c r="R33" s="270"/>
      <c r="S33" s="269"/>
      <c r="T33" s="270"/>
      <c r="U33" s="269"/>
      <c r="V33" s="270"/>
      <c r="W33" s="269"/>
      <c r="X33" s="270"/>
      <c r="Y33" s="269"/>
      <c r="Z33" s="270"/>
    </row>
    <row r="34" spans="2:26" ht="12.75" hidden="1" customHeight="1" outlineLevel="3" x14ac:dyDescent="0.2">
      <c r="B34" s="47"/>
      <c r="C34" s="294"/>
      <c r="D34" s="295"/>
      <c r="E34" s="295"/>
      <c r="F34" s="295"/>
      <c r="G34" s="296"/>
      <c r="H34" s="271"/>
      <c r="I34" s="272"/>
      <c r="J34" s="273"/>
      <c r="K34" s="274">
        <f t="shared" si="0"/>
        <v>0</v>
      </c>
      <c r="L34" s="231"/>
      <c r="M34" s="227"/>
      <c r="O34" s="272"/>
      <c r="P34" s="275">
        <f>IF(O34="ja",$K34,IF(O34="J-ant.","ANTEIL",0))</f>
        <v>0</v>
      </c>
      <c r="Q34" s="272"/>
      <c r="R34" s="275">
        <f>IF(Q34="ja",$K34,IF(Q34="J-ant.","ANTEIL",0))</f>
        <v>0</v>
      </c>
      <c r="S34" s="272"/>
      <c r="T34" s="275">
        <f>IF(S34="ja",$K34,IF(S34="J-ant.","ANTEIL",0))</f>
        <v>0</v>
      </c>
      <c r="U34" s="272"/>
      <c r="V34" s="275">
        <f>IF(U34="ja",$K34,IF(U34="J-ant.","ANTEIL",0))</f>
        <v>0</v>
      </c>
      <c r="W34" s="272"/>
      <c r="X34" s="275">
        <f>IF(W34="ja",$K34,IF(W34="J-ant.","ANTEIL",0))</f>
        <v>0</v>
      </c>
      <c r="Y34" s="272"/>
      <c r="Z34" s="275">
        <f>IF(Y34="ja",$K34,IF(Y34="J-ant.","ANTEIL",0))</f>
        <v>0</v>
      </c>
    </row>
    <row r="35" spans="2:26" ht="12.75" hidden="1" customHeight="1" outlineLevel="3" x14ac:dyDescent="0.2">
      <c r="B35" s="47"/>
      <c r="C35" s="294"/>
      <c r="D35" s="295"/>
      <c r="E35" s="295"/>
      <c r="F35" s="295"/>
      <c r="G35" s="296"/>
      <c r="H35" s="271"/>
      <c r="I35" s="272"/>
      <c r="J35" s="273"/>
      <c r="K35" s="274">
        <f t="shared" si="0"/>
        <v>0</v>
      </c>
      <c r="L35" s="231"/>
      <c r="M35" s="227"/>
      <c r="O35" s="272"/>
      <c r="P35" s="275">
        <f>IF(O35="ja",$K35,IF(O35="J-ant.","ANTEIL",0))</f>
        <v>0</v>
      </c>
      <c r="Q35" s="272"/>
      <c r="R35" s="275">
        <f>IF(Q35="ja",$K35,IF(Q35="J-ant.","ANTEIL",0))</f>
        <v>0</v>
      </c>
      <c r="S35" s="272"/>
      <c r="T35" s="275">
        <f>IF(S35="ja",$K35,IF(S35="J-ant.","ANTEIL",0))</f>
        <v>0</v>
      </c>
      <c r="U35" s="272"/>
      <c r="V35" s="275">
        <f>IF(U35="ja",$K35,IF(U35="J-ant.","ANTEIL",0))</f>
        <v>0</v>
      </c>
      <c r="W35" s="272"/>
      <c r="X35" s="275">
        <f>IF(W35="ja",$K35,IF(W35="J-ant.","ANTEIL",0))</f>
        <v>0</v>
      </c>
      <c r="Y35" s="272"/>
      <c r="Z35" s="275">
        <f>IF(Y35="ja",$K35,IF(Y35="J-ant.","ANTEIL",0))</f>
        <v>0</v>
      </c>
    </row>
    <row r="36" spans="2:26" ht="12.75" hidden="1" customHeight="1" outlineLevel="2" x14ac:dyDescent="0.2">
      <c r="B36" s="48">
        <v>127</v>
      </c>
      <c r="C36" s="300" t="s">
        <v>52</v>
      </c>
      <c r="D36" s="301"/>
      <c r="E36" s="301"/>
      <c r="F36" s="301"/>
      <c r="G36" s="302"/>
      <c r="H36" s="63"/>
      <c r="I36" s="81"/>
      <c r="J36" s="104"/>
      <c r="K36" s="105">
        <f>SUM(K37:K38)</f>
        <v>0</v>
      </c>
      <c r="L36" s="231"/>
      <c r="M36" s="240"/>
      <c r="O36" s="269"/>
      <c r="P36" s="270"/>
      <c r="Q36" s="277"/>
      <c r="R36" s="270"/>
      <c r="S36" s="269"/>
      <c r="T36" s="270"/>
      <c r="U36" s="269"/>
      <c r="V36" s="270"/>
      <c r="W36" s="269"/>
      <c r="X36" s="270"/>
      <c r="Y36" s="269"/>
      <c r="Z36" s="270"/>
    </row>
    <row r="37" spans="2:26" ht="12.75" hidden="1" customHeight="1" outlineLevel="3" x14ac:dyDescent="0.2">
      <c r="B37" s="47"/>
      <c r="C37" s="294"/>
      <c r="D37" s="295"/>
      <c r="E37" s="295"/>
      <c r="F37" s="295"/>
      <c r="G37" s="296"/>
      <c r="H37" s="271"/>
      <c r="I37" s="272"/>
      <c r="J37" s="273"/>
      <c r="K37" s="274">
        <f t="shared" si="0"/>
        <v>0</v>
      </c>
      <c r="L37" s="231"/>
      <c r="M37" s="227"/>
      <c r="O37" s="272"/>
      <c r="P37" s="275">
        <f>IF(O37="ja",$K37,IF(O37="J-ant.","ANTEIL",0))</f>
        <v>0</v>
      </c>
      <c r="Q37" s="272"/>
      <c r="R37" s="275">
        <f>IF(Q37="ja",$K37,IF(Q37="J-ant.","ANTEIL",0))</f>
        <v>0</v>
      </c>
      <c r="S37" s="272"/>
      <c r="T37" s="275">
        <f>IF(S37="ja",$K37,IF(S37="J-ant.","ANTEIL",0))</f>
        <v>0</v>
      </c>
      <c r="U37" s="272"/>
      <c r="V37" s="275">
        <f>IF(U37="ja",$K37,IF(U37="J-ant.","ANTEIL",0))</f>
        <v>0</v>
      </c>
      <c r="W37" s="272"/>
      <c r="X37" s="275">
        <f>IF(W37="ja",$K37,IF(W37="J-ant.","ANTEIL",0))</f>
        <v>0</v>
      </c>
      <c r="Y37" s="272"/>
      <c r="Z37" s="275">
        <f>IF(Y37="ja",$K37,IF(Y37="J-ant.","ANTEIL",0))</f>
        <v>0</v>
      </c>
    </row>
    <row r="38" spans="2:26" ht="12.75" hidden="1" customHeight="1" outlineLevel="3" x14ac:dyDescent="0.2">
      <c r="B38" s="47"/>
      <c r="C38" s="294"/>
      <c r="D38" s="295"/>
      <c r="E38" s="295"/>
      <c r="F38" s="295"/>
      <c r="G38" s="296"/>
      <c r="H38" s="271"/>
      <c r="I38" s="272"/>
      <c r="J38" s="273"/>
      <c r="K38" s="274">
        <f t="shared" si="0"/>
        <v>0</v>
      </c>
      <c r="L38" s="231"/>
      <c r="M38" s="227"/>
      <c r="O38" s="272"/>
      <c r="P38" s="275">
        <f>IF(O38="ja",$K38,IF(O38="J-ant.","ANTEIL",0))</f>
        <v>0</v>
      </c>
      <c r="Q38" s="272"/>
      <c r="R38" s="275">
        <f>IF(Q38="ja",$K38,IF(Q38="J-ant.","ANTEIL",0))</f>
        <v>0</v>
      </c>
      <c r="S38" s="272"/>
      <c r="T38" s="275">
        <f>IF(S38="ja",$K38,IF(S38="J-ant.","ANTEIL",0))</f>
        <v>0</v>
      </c>
      <c r="U38" s="272"/>
      <c r="V38" s="275">
        <f>IF(U38="ja",$K38,IF(U38="J-ant.","ANTEIL",0))</f>
        <v>0</v>
      </c>
      <c r="W38" s="272"/>
      <c r="X38" s="275">
        <f>IF(W38="ja",$K38,IF(W38="J-ant.","ANTEIL",0))</f>
        <v>0</v>
      </c>
      <c r="Y38" s="272"/>
      <c r="Z38" s="275">
        <f>IF(Y38="ja",$K38,IF(Y38="J-ant.","ANTEIL",0))</f>
        <v>0</v>
      </c>
    </row>
    <row r="39" spans="2:26" ht="12.75" hidden="1" customHeight="1" outlineLevel="2" x14ac:dyDescent="0.2">
      <c r="B39" s="48">
        <v>128</v>
      </c>
      <c r="C39" s="300" t="s">
        <v>53</v>
      </c>
      <c r="D39" s="301"/>
      <c r="E39" s="301"/>
      <c r="F39" s="301"/>
      <c r="G39" s="302"/>
      <c r="H39" s="63"/>
      <c r="I39" s="81"/>
      <c r="J39" s="104"/>
      <c r="K39" s="105">
        <f>SUM(K40:K41)</f>
        <v>0</v>
      </c>
      <c r="L39" s="231"/>
      <c r="M39" s="240"/>
      <c r="O39" s="269"/>
      <c r="P39" s="270"/>
      <c r="Q39" s="277"/>
      <c r="R39" s="270"/>
      <c r="S39" s="269"/>
      <c r="T39" s="270"/>
      <c r="U39" s="269"/>
      <c r="V39" s="270"/>
      <c r="W39" s="269"/>
      <c r="X39" s="270"/>
      <c r="Y39" s="269"/>
      <c r="Z39" s="270"/>
    </row>
    <row r="40" spans="2:26" ht="12.75" hidden="1" customHeight="1" outlineLevel="3" x14ac:dyDescent="0.2">
      <c r="B40" s="47"/>
      <c r="C40" s="294"/>
      <c r="D40" s="295"/>
      <c r="E40" s="295"/>
      <c r="F40" s="295"/>
      <c r="G40" s="296"/>
      <c r="H40" s="271"/>
      <c r="I40" s="272"/>
      <c r="J40" s="273"/>
      <c r="K40" s="274">
        <f t="shared" si="0"/>
        <v>0</v>
      </c>
      <c r="L40" s="231"/>
      <c r="M40" s="227"/>
      <c r="O40" s="272"/>
      <c r="P40" s="275">
        <f>IF(O40="ja",$K40,IF(O40="J-ant.","ANTEIL",0))</f>
        <v>0</v>
      </c>
      <c r="Q40" s="272"/>
      <c r="R40" s="275">
        <f>IF(Q40="ja",$K40,IF(Q40="J-ant.","ANTEIL",0))</f>
        <v>0</v>
      </c>
      <c r="S40" s="272"/>
      <c r="T40" s="275">
        <f>IF(S40="ja",$K40,IF(S40="J-ant.","ANTEIL",0))</f>
        <v>0</v>
      </c>
      <c r="U40" s="272"/>
      <c r="V40" s="275">
        <f>IF(U40="ja",$K40,IF(U40="J-ant.","ANTEIL",0))</f>
        <v>0</v>
      </c>
      <c r="W40" s="272"/>
      <c r="X40" s="275">
        <f>IF(W40="ja",$K40,IF(W40="J-ant.","ANTEIL",0))</f>
        <v>0</v>
      </c>
      <c r="Y40" s="272"/>
      <c r="Z40" s="275">
        <f>IF(Y40="ja",$K40,IF(Y40="J-ant.","ANTEIL",0))</f>
        <v>0</v>
      </c>
    </row>
    <row r="41" spans="2:26" ht="12.75" hidden="1" customHeight="1" outlineLevel="3" x14ac:dyDescent="0.2">
      <c r="B41" s="47"/>
      <c r="C41" s="294"/>
      <c r="D41" s="295"/>
      <c r="E41" s="295"/>
      <c r="F41" s="295"/>
      <c r="G41" s="296"/>
      <c r="H41" s="271"/>
      <c r="I41" s="272"/>
      <c r="J41" s="273"/>
      <c r="K41" s="274">
        <f t="shared" si="0"/>
        <v>0</v>
      </c>
      <c r="L41" s="231"/>
      <c r="M41" s="227"/>
      <c r="O41" s="272"/>
      <c r="P41" s="275">
        <f>IF(O41="ja",$K41,IF(O41="J-ant.","ANTEIL",0))</f>
        <v>0</v>
      </c>
      <c r="Q41" s="272"/>
      <c r="R41" s="275">
        <f>IF(Q41="ja",$K41,IF(Q41="J-ant.","ANTEIL",0))</f>
        <v>0</v>
      </c>
      <c r="S41" s="272"/>
      <c r="T41" s="275">
        <f>IF(S41="ja",$K41,IF(S41="J-ant.","ANTEIL",0))</f>
        <v>0</v>
      </c>
      <c r="U41" s="272"/>
      <c r="V41" s="275">
        <f>IF(U41="ja",$K41,IF(U41="J-ant.","ANTEIL",0))</f>
        <v>0</v>
      </c>
      <c r="W41" s="272"/>
      <c r="X41" s="275">
        <f>IF(W41="ja",$K41,IF(W41="J-ant.","ANTEIL",0))</f>
        <v>0</v>
      </c>
      <c r="Y41" s="272"/>
      <c r="Z41" s="275">
        <f>IF(Y41="ja",$K41,IF(Y41="J-ant.","ANTEIL",0))</f>
        <v>0</v>
      </c>
    </row>
    <row r="42" spans="2:26" ht="12.75" hidden="1" customHeight="1" outlineLevel="2" x14ac:dyDescent="0.2">
      <c r="B42" s="48">
        <v>129</v>
      </c>
      <c r="C42" s="300" t="s">
        <v>54</v>
      </c>
      <c r="D42" s="301"/>
      <c r="E42" s="301"/>
      <c r="F42" s="301"/>
      <c r="G42" s="302"/>
      <c r="H42" s="63"/>
      <c r="I42" s="81"/>
      <c r="J42" s="104"/>
      <c r="K42" s="105">
        <f>SUM(K43:K44)</f>
        <v>0</v>
      </c>
      <c r="L42" s="231"/>
      <c r="M42" s="240"/>
      <c r="O42" s="269"/>
      <c r="P42" s="270"/>
      <c r="Q42" s="277"/>
      <c r="R42" s="270"/>
      <c r="S42" s="269"/>
      <c r="T42" s="270"/>
      <c r="U42" s="269"/>
      <c r="V42" s="270"/>
      <c r="W42" s="269"/>
      <c r="X42" s="270"/>
      <c r="Y42" s="269"/>
      <c r="Z42" s="270"/>
    </row>
    <row r="43" spans="2:26" ht="12.75" hidden="1" customHeight="1" outlineLevel="3" x14ac:dyDescent="0.2">
      <c r="B43" s="47"/>
      <c r="C43" s="294"/>
      <c r="D43" s="295"/>
      <c r="E43" s="295"/>
      <c r="F43" s="295"/>
      <c r="G43" s="296"/>
      <c r="H43" s="271"/>
      <c r="I43" s="272"/>
      <c r="J43" s="273"/>
      <c r="K43" s="274">
        <f t="shared" si="0"/>
        <v>0</v>
      </c>
      <c r="L43" s="231"/>
      <c r="M43" s="227"/>
      <c r="O43" s="272"/>
      <c r="P43" s="275">
        <f>IF(O43="ja",$K43,IF(O43="J-ant.","ANTEIL",0))</f>
        <v>0</v>
      </c>
      <c r="Q43" s="272"/>
      <c r="R43" s="275">
        <f>IF(Q43="ja",$K43,IF(Q43="J-ant.","ANTEIL",0))</f>
        <v>0</v>
      </c>
      <c r="S43" s="272"/>
      <c r="T43" s="275">
        <f>IF(S43="ja",$K43,IF(S43="J-ant.","ANTEIL",0))</f>
        <v>0</v>
      </c>
      <c r="U43" s="272"/>
      <c r="V43" s="275">
        <f>IF(U43="ja",$K43,IF(U43="J-ant.","ANTEIL",0))</f>
        <v>0</v>
      </c>
      <c r="W43" s="272"/>
      <c r="X43" s="275">
        <f>IF(W43="ja",$K43,IF(W43="J-ant.","ANTEIL",0))</f>
        <v>0</v>
      </c>
      <c r="Y43" s="272"/>
      <c r="Z43" s="275">
        <f>IF(Y43="ja",$K43,IF(Y43="J-ant.","ANTEIL",0))</f>
        <v>0</v>
      </c>
    </row>
    <row r="44" spans="2:26" ht="12.75" hidden="1" customHeight="1" outlineLevel="3" x14ac:dyDescent="0.2">
      <c r="B44" s="47"/>
      <c r="C44" s="294"/>
      <c r="D44" s="295"/>
      <c r="E44" s="295"/>
      <c r="F44" s="295"/>
      <c r="G44" s="296"/>
      <c r="H44" s="271"/>
      <c r="I44" s="272"/>
      <c r="J44" s="273"/>
      <c r="K44" s="274">
        <f t="shared" si="0"/>
        <v>0</v>
      </c>
      <c r="L44" s="231"/>
      <c r="M44" s="227"/>
      <c r="O44" s="272"/>
      <c r="P44" s="275">
        <f>IF(O44="ja",$K44,IF(O44="J-ant.","ANTEIL",0))</f>
        <v>0</v>
      </c>
      <c r="Q44" s="272"/>
      <c r="R44" s="275">
        <f>IF(Q44="ja",$K44,IF(Q44="J-ant.","ANTEIL",0))</f>
        <v>0</v>
      </c>
      <c r="S44" s="272"/>
      <c r="T44" s="275">
        <f>IF(S44="ja",$K44,IF(S44="J-ant.","ANTEIL",0))</f>
        <v>0</v>
      </c>
      <c r="U44" s="272"/>
      <c r="V44" s="275">
        <f>IF(U44="ja",$K44,IF(U44="J-ant.","ANTEIL",0))</f>
        <v>0</v>
      </c>
      <c r="W44" s="272"/>
      <c r="X44" s="275">
        <f>IF(W44="ja",$K44,IF(W44="J-ant.","ANTEIL",0))</f>
        <v>0</v>
      </c>
      <c r="Y44" s="272"/>
      <c r="Z44" s="275">
        <f>IF(Y44="ja",$K44,IF(Y44="J-ant.","ANTEIL",0))</f>
        <v>0</v>
      </c>
    </row>
    <row r="45" spans="2:26" ht="12.75" hidden="1" customHeight="1" outlineLevel="1" x14ac:dyDescent="0.2">
      <c r="B45" s="46">
        <v>130</v>
      </c>
      <c r="C45" s="303" t="s">
        <v>55</v>
      </c>
      <c r="D45" s="304"/>
      <c r="E45" s="304"/>
      <c r="F45" s="304"/>
      <c r="G45" s="305"/>
      <c r="H45" s="62"/>
      <c r="I45" s="81"/>
      <c r="J45" s="103"/>
      <c r="K45" s="106">
        <f>K46+K49+K52</f>
        <v>0</v>
      </c>
      <c r="L45" s="235"/>
      <c r="M45" s="240"/>
      <c r="O45" s="269"/>
      <c r="P45" s="270"/>
      <c r="Q45" s="269"/>
      <c r="R45" s="270"/>
      <c r="S45" s="269"/>
      <c r="T45" s="270"/>
      <c r="U45" s="269"/>
      <c r="V45" s="270"/>
      <c r="W45" s="269"/>
      <c r="X45" s="270"/>
      <c r="Y45" s="269"/>
      <c r="Z45" s="270"/>
    </row>
    <row r="46" spans="2:26" ht="12.75" hidden="1" customHeight="1" outlineLevel="2" x14ac:dyDescent="0.2">
      <c r="B46" s="48">
        <v>131</v>
      </c>
      <c r="C46" s="300" t="s">
        <v>56</v>
      </c>
      <c r="D46" s="301"/>
      <c r="E46" s="301"/>
      <c r="F46" s="301"/>
      <c r="G46" s="302"/>
      <c r="H46" s="63"/>
      <c r="I46" s="81"/>
      <c r="J46" s="104"/>
      <c r="K46" s="105">
        <f>SUM(K47:K48)</f>
        <v>0</v>
      </c>
      <c r="L46" s="231"/>
      <c r="M46" s="240"/>
      <c r="O46" s="269"/>
      <c r="P46" s="270"/>
      <c r="Q46" s="277"/>
      <c r="R46" s="270"/>
      <c r="S46" s="269"/>
      <c r="T46" s="270"/>
      <c r="U46" s="269"/>
      <c r="V46" s="270"/>
      <c r="W46" s="269"/>
      <c r="X46" s="270"/>
      <c r="Y46" s="269"/>
      <c r="Z46" s="270"/>
    </row>
    <row r="47" spans="2:26" ht="12.75" hidden="1" customHeight="1" outlineLevel="3" x14ac:dyDescent="0.2">
      <c r="B47" s="47"/>
      <c r="C47" s="294"/>
      <c r="D47" s="295"/>
      <c r="E47" s="295"/>
      <c r="F47" s="295"/>
      <c r="G47" s="296"/>
      <c r="H47" s="271"/>
      <c r="I47" s="272"/>
      <c r="J47" s="273"/>
      <c r="K47" s="274">
        <f>H47*J47</f>
        <v>0</v>
      </c>
      <c r="L47" s="231"/>
      <c r="M47" s="227"/>
      <c r="O47" s="272"/>
      <c r="P47" s="275">
        <f>IF(O47="ja",$K47,IF(O47="J-ant.","ANTEIL",0))</f>
        <v>0</v>
      </c>
      <c r="Q47" s="272"/>
      <c r="R47" s="275">
        <f>IF(Q47="ja",$K47,IF(Q47="J-ant.","ANTEIL",0))</f>
        <v>0</v>
      </c>
      <c r="S47" s="272"/>
      <c r="T47" s="275">
        <f>IF(S47="ja",$K47,IF(S47="J-ant.","ANTEIL",0))</f>
        <v>0</v>
      </c>
      <c r="U47" s="272"/>
      <c r="V47" s="275">
        <f>IF(U47="ja",$K47,IF(U47="J-ant.","ANTEIL",0))</f>
        <v>0</v>
      </c>
      <c r="W47" s="272"/>
      <c r="X47" s="275">
        <f>IF(W47="ja",$K47,IF(W47="J-ant.","ANTEIL",0))</f>
        <v>0</v>
      </c>
      <c r="Y47" s="272"/>
      <c r="Z47" s="275">
        <f>IF(Y47="ja",$K47,IF(Y47="J-ant.","ANTEIL",0))</f>
        <v>0</v>
      </c>
    </row>
    <row r="48" spans="2:26" ht="12.75" hidden="1" customHeight="1" outlineLevel="3" x14ac:dyDescent="0.2">
      <c r="B48" s="47"/>
      <c r="C48" s="294"/>
      <c r="D48" s="295"/>
      <c r="E48" s="295"/>
      <c r="F48" s="295"/>
      <c r="G48" s="296"/>
      <c r="H48" s="271"/>
      <c r="I48" s="272"/>
      <c r="J48" s="273"/>
      <c r="K48" s="274">
        <f>H48*J48</f>
        <v>0</v>
      </c>
      <c r="L48" s="231"/>
      <c r="M48" s="227"/>
      <c r="O48" s="272"/>
      <c r="P48" s="275">
        <f>IF(O48="ja",$K48,IF(O48="J-ant.","ANTEIL",0))</f>
        <v>0</v>
      </c>
      <c r="Q48" s="272"/>
      <c r="R48" s="275">
        <f>IF(Q48="ja",$K48,IF(Q48="J-ant.","ANTEIL",0))</f>
        <v>0</v>
      </c>
      <c r="S48" s="272"/>
      <c r="T48" s="275">
        <f>IF(S48="ja",$K48,IF(S48="J-ant.","ANTEIL",0))</f>
        <v>0</v>
      </c>
      <c r="U48" s="272"/>
      <c r="V48" s="275">
        <f>IF(U48="ja",$K48,IF(U48="J-ant.","ANTEIL",0))</f>
        <v>0</v>
      </c>
      <c r="W48" s="272"/>
      <c r="X48" s="275">
        <f>IF(W48="ja",$K48,IF(W48="J-ant.","ANTEIL",0))</f>
        <v>0</v>
      </c>
      <c r="Y48" s="272"/>
      <c r="Z48" s="275">
        <f>IF(Y48="ja",$K48,IF(Y48="J-ant.","ANTEIL",0))</f>
        <v>0</v>
      </c>
    </row>
    <row r="49" spans="2:26" ht="12.75" hidden="1" customHeight="1" outlineLevel="2" x14ac:dyDescent="0.2">
      <c r="B49" s="48">
        <v>132</v>
      </c>
      <c r="C49" s="300" t="s">
        <v>57</v>
      </c>
      <c r="D49" s="301"/>
      <c r="E49" s="301"/>
      <c r="F49" s="301"/>
      <c r="G49" s="302"/>
      <c r="H49" s="63"/>
      <c r="I49" s="81"/>
      <c r="J49" s="104"/>
      <c r="K49" s="105">
        <f>SUM(K50:K51)</f>
        <v>0</v>
      </c>
      <c r="L49" s="231"/>
      <c r="M49" s="240"/>
      <c r="O49" s="269"/>
      <c r="P49" s="270"/>
      <c r="Q49" s="277"/>
      <c r="R49" s="270"/>
      <c r="S49" s="269"/>
      <c r="T49" s="270"/>
      <c r="U49" s="269"/>
      <c r="V49" s="270"/>
      <c r="W49" s="269"/>
      <c r="X49" s="270"/>
      <c r="Y49" s="269"/>
      <c r="Z49" s="270"/>
    </row>
    <row r="50" spans="2:26" ht="12.75" hidden="1" customHeight="1" outlineLevel="3" x14ac:dyDescent="0.2">
      <c r="B50" s="47"/>
      <c r="C50" s="294"/>
      <c r="D50" s="295"/>
      <c r="E50" s="295"/>
      <c r="F50" s="295"/>
      <c r="G50" s="296"/>
      <c r="H50" s="271"/>
      <c r="I50" s="272"/>
      <c r="J50" s="273"/>
      <c r="K50" s="274">
        <f>H50*J50</f>
        <v>0</v>
      </c>
      <c r="L50" s="231"/>
      <c r="M50" s="227"/>
      <c r="O50" s="272"/>
      <c r="P50" s="275">
        <f>IF(O50="ja",$K50,IF(O50="J-ant.","ANTEIL",0))</f>
        <v>0</v>
      </c>
      <c r="Q50" s="272"/>
      <c r="R50" s="275">
        <f>IF(Q50="ja",$K50,IF(Q50="J-ant.","ANTEIL",0))</f>
        <v>0</v>
      </c>
      <c r="S50" s="272"/>
      <c r="T50" s="275">
        <f>IF(S50="ja",$K50,IF(S50="J-ant.","ANTEIL",0))</f>
        <v>0</v>
      </c>
      <c r="U50" s="272"/>
      <c r="V50" s="275">
        <f>IF(U50="ja",$K50,IF(U50="J-ant.","ANTEIL",0))</f>
        <v>0</v>
      </c>
      <c r="W50" s="272"/>
      <c r="X50" s="275">
        <f>IF(W50="ja",$K50,IF(W50="J-ant.","ANTEIL",0))</f>
        <v>0</v>
      </c>
      <c r="Y50" s="272"/>
      <c r="Z50" s="275">
        <f>IF(Y50="ja",$K50,IF(Y50="J-ant.","ANTEIL",0))</f>
        <v>0</v>
      </c>
    </row>
    <row r="51" spans="2:26" ht="12.75" hidden="1" customHeight="1" outlineLevel="3" x14ac:dyDescent="0.2">
      <c r="B51" s="47"/>
      <c r="C51" s="294"/>
      <c r="D51" s="295"/>
      <c r="E51" s="295"/>
      <c r="F51" s="295"/>
      <c r="G51" s="296"/>
      <c r="H51" s="271"/>
      <c r="I51" s="272"/>
      <c r="J51" s="273"/>
      <c r="K51" s="274">
        <f>H51*J51</f>
        <v>0</v>
      </c>
      <c r="L51" s="231"/>
      <c r="M51" s="227"/>
      <c r="O51" s="272"/>
      <c r="P51" s="275">
        <f>IF(O51="ja",$K51,IF(O51="J-ant.","ANTEIL",0))</f>
        <v>0</v>
      </c>
      <c r="Q51" s="272"/>
      <c r="R51" s="275">
        <f>IF(Q51="ja",$K51,IF(Q51="J-ant.","ANTEIL",0))</f>
        <v>0</v>
      </c>
      <c r="S51" s="272"/>
      <c r="T51" s="275">
        <f>IF(S51="ja",$K51,IF(S51="J-ant.","ANTEIL",0))</f>
        <v>0</v>
      </c>
      <c r="U51" s="272"/>
      <c r="V51" s="275">
        <f>IF(U51="ja",$K51,IF(U51="J-ant.","ANTEIL",0))</f>
        <v>0</v>
      </c>
      <c r="W51" s="272"/>
      <c r="X51" s="275">
        <f>IF(W51="ja",$K51,IF(W51="J-ant.","ANTEIL",0))</f>
        <v>0</v>
      </c>
      <c r="Y51" s="272"/>
      <c r="Z51" s="275">
        <f>IF(Y51="ja",$K51,IF(Y51="J-ant.","ANTEIL",0))</f>
        <v>0</v>
      </c>
    </row>
    <row r="52" spans="2:26" ht="12.75" hidden="1" customHeight="1" outlineLevel="2" x14ac:dyDescent="0.2">
      <c r="B52" s="48">
        <v>139</v>
      </c>
      <c r="C52" s="300" t="s">
        <v>58</v>
      </c>
      <c r="D52" s="301"/>
      <c r="E52" s="301"/>
      <c r="F52" s="301"/>
      <c r="G52" s="302"/>
      <c r="H52" s="63"/>
      <c r="I52" s="81"/>
      <c r="J52" s="104"/>
      <c r="K52" s="105">
        <f>SUM(K53:K54)</f>
        <v>0</v>
      </c>
      <c r="L52" s="231"/>
      <c r="M52" s="240"/>
      <c r="O52" s="269"/>
      <c r="P52" s="270"/>
      <c r="Q52" s="277"/>
      <c r="R52" s="270"/>
      <c r="S52" s="269"/>
      <c r="T52" s="270"/>
      <c r="U52" s="269"/>
      <c r="V52" s="270"/>
      <c r="W52" s="269"/>
      <c r="X52" s="270"/>
      <c r="Y52" s="269"/>
      <c r="Z52" s="270"/>
    </row>
    <row r="53" spans="2:26" ht="12.75" hidden="1" customHeight="1" outlineLevel="3" x14ac:dyDescent="0.2">
      <c r="B53" s="149"/>
      <c r="C53" s="294"/>
      <c r="D53" s="295"/>
      <c r="E53" s="295"/>
      <c r="F53" s="295"/>
      <c r="G53" s="296"/>
      <c r="H53" s="271"/>
      <c r="I53" s="272"/>
      <c r="J53" s="273"/>
      <c r="K53" s="274">
        <f>H53*J53</f>
        <v>0</v>
      </c>
      <c r="L53" s="231"/>
      <c r="M53" s="227"/>
      <c r="O53" s="272"/>
      <c r="P53" s="275">
        <f>IF(O53="ja",$K53,IF(O53="J-ant.","ANTEIL",0))</f>
        <v>0</v>
      </c>
      <c r="Q53" s="272"/>
      <c r="R53" s="275">
        <f>IF(Q53="ja",$K53,IF(Q53="J-ant.","ANTEIL",0))</f>
        <v>0</v>
      </c>
      <c r="S53" s="272"/>
      <c r="T53" s="275">
        <f>IF(S53="ja",$K53,IF(S53="J-ant.","ANTEIL",0))</f>
        <v>0</v>
      </c>
      <c r="U53" s="272"/>
      <c r="V53" s="275">
        <f>IF(U53="ja",$K53,IF(U53="J-ant.","ANTEIL",0))</f>
        <v>0</v>
      </c>
      <c r="W53" s="272"/>
      <c r="X53" s="275">
        <f>IF(W53="ja",$K53,IF(W53="J-ant.","ANTEIL",0))</f>
        <v>0</v>
      </c>
      <c r="Y53" s="272"/>
      <c r="Z53" s="275">
        <f>IF(Y53="ja",$K53,IF(Y53="J-ant.","ANTEIL",0))</f>
        <v>0</v>
      </c>
    </row>
    <row r="54" spans="2:26" ht="12.75" hidden="1" customHeight="1" outlineLevel="3" x14ac:dyDescent="0.2">
      <c r="B54" s="149"/>
      <c r="C54" s="294"/>
      <c r="D54" s="295"/>
      <c r="E54" s="295"/>
      <c r="F54" s="295"/>
      <c r="G54" s="296"/>
      <c r="H54" s="271"/>
      <c r="I54" s="272"/>
      <c r="J54" s="273"/>
      <c r="K54" s="274">
        <f>H54*J54</f>
        <v>0</v>
      </c>
      <c r="L54" s="231"/>
      <c r="M54" s="227"/>
      <c r="O54" s="272"/>
      <c r="P54" s="275">
        <f>IF(O54="ja",$K54,IF(O54="J-ant.","ANTEIL",0))</f>
        <v>0</v>
      </c>
      <c r="Q54" s="272"/>
      <c r="R54" s="275">
        <f>IF(Q54="ja",$K54,IF(Q54="J-ant.","ANTEIL",0))</f>
        <v>0</v>
      </c>
      <c r="S54" s="272"/>
      <c r="T54" s="275">
        <f>IF(S54="ja",$K54,IF(S54="J-ant.","ANTEIL",0))</f>
        <v>0</v>
      </c>
      <c r="U54" s="272"/>
      <c r="V54" s="275">
        <f>IF(U54="ja",$K54,IF(U54="J-ant.","ANTEIL",0))</f>
        <v>0</v>
      </c>
      <c r="W54" s="272"/>
      <c r="X54" s="275">
        <f>IF(W54="ja",$K54,IF(W54="J-ant.","ANTEIL",0))</f>
        <v>0</v>
      </c>
      <c r="Y54" s="272"/>
      <c r="Z54" s="275">
        <f>IF(Y54="ja",$K54,IF(Y54="J-ant.","ANTEIL",0))</f>
        <v>0</v>
      </c>
    </row>
    <row r="55" spans="2:26" ht="12.75" customHeight="1" thickBot="1" x14ac:dyDescent="0.25">
      <c r="B55" s="47"/>
      <c r="C55" s="397"/>
      <c r="D55" s="398"/>
      <c r="E55" s="398"/>
      <c r="F55" s="398"/>
      <c r="G55" s="398"/>
      <c r="H55" s="398"/>
      <c r="I55" s="398"/>
      <c r="J55" s="399"/>
      <c r="K55" s="102"/>
      <c r="L55" s="231"/>
      <c r="M55" s="227"/>
      <c r="O55" s="251"/>
      <c r="P55" s="261"/>
      <c r="Q55" s="251"/>
      <c r="R55" s="261"/>
      <c r="S55" s="251"/>
      <c r="T55" s="261"/>
      <c r="U55" s="251"/>
      <c r="V55" s="261"/>
      <c r="W55" s="251"/>
      <c r="X55" s="261"/>
      <c r="Y55" s="251"/>
      <c r="Z55" s="261"/>
    </row>
    <row r="56" spans="2:26" ht="26.25" customHeight="1" collapsed="1" thickBot="1" x14ac:dyDescent="0.25">
      <c r="B56" s="18">
        <v>200</v>
      </c>
      <c r="C56" s="368" t="s">
        <v>59</v>
      </c>
      <c r="D56" s="369"/>
      <c r="E56" s="369"/>
      <c r="F56" s="369"/>
      <c r="G56" s="369"/>
      <c r="H56" s="59"/>
      <c r="I56" s="83"/>
      <c r="J56" s="97"/>
      <c r="K56" s="98">
        <f>K58+K80+K108+K136+K146</f>
        <v>0</v>
      </c>
      <c r="L56" s="235"/>
      <c r="M56" s="240"/>
      <c r="O56" s="276">
        <v>0</v>
      </c>
      <c r="P56" s="275">
        <f>O56*SUM(P58:P155)</f>
        <v>0</v>
      </c>
      <c r="Q56" s="276">
        <v>0</v>
      </c>
      <c r="R56" s="275">
        <f>Q56*SUM(R58:R155)</f>
        <v>0</v>
      </c>
      <c r="S56" s="276">
        <v>0</v>
      </c>
      <c r="T56" s="275">
        <f>S56*SUM(T58:T155)</f>
        <v>0</v>
      </c>
      <c r="U56" s="276">
        <v>0</v>
      </c>
      <c r="V56" s="275">
        <f>U56*SUM(V58:V155)</f>
        <v>0</v>
      </c>
      <c r="W56" s="276">
        <v>0</v>
      </c>
      <c r="X56" s="275">
        <f>W56*SUM(X58:X155)</f>
        <v>0</v>
      </c>
      <c r="Y56" s="276">
        <v>0</v>
      </c>
      <c r="Z56" s="275">
        <f>Y56*SUM(Z58:Z155)</f>
        <v>0</v>
      </c>
    </row>
    <row r="57" spans="2:26" ht="15" hidden="1" customHeight="1" outlineLevel="1" thickBot="1" x14ac:dyDescent="0.25">
      <c r="B57" s="18"/>
      <c r="C57" s="368" t="s">
        <v>60</v>
      </c>
      <c r="D57" s="369"/>
      <c r="E57" s="369"/>
      <c r="F57" s="369"/>
      <c r="G57" s="369"/>
      <c r="H57" s="5"/>
      <c r="I57" s="5"/>
      <c r="J57" s="5"/>
      <c r="K57" s="98"/>
      <c r="L57" s="235"/>
      <c r="M57" s="240"/>
      <c r="O57" s="269"/>
      <c r="P57" s="270"/>
      <c r="Q57" s="269"/>
      <c r="R57" s="270"/>
      <c r="S57" s="269"/>
      <c r="T57" s="270"/>
      <c r="U57" s="269"/>
      <c r="V57" s="270"/>
      <c r="W57" s="269"/>
      <c r="X57" s="270"/>
      <c r="Y57" s="269"/>
      <c r="Z57" s="270"/>
    </row>
    <row r="58" spans="2:26" ht="12.75" hidden="1" customHeight="1" outlineLevel="1" x14ac:dyDescent="0.2">
      <c r="B58" s="49">
        <v>210</v>
      </c>
      <c r="C58" s="334" t="s">
        <v>61</v>
      </c>
      <c r="D58" s="335"/>
      <c r="E58" s="335"/>
      <c r="F58" s="335"/>
      <c r="G58" s="336"/>
      <c r="H58" s="64"/>
      <c r="I58" s="84"/>
      <c r="J58" s="108"/>
      <c r="K58" s="106">
        <f>K59+K62+K65+K68+K71+K74+K77</f>
        <v>0</v>
      </c>
      <c r="L58" s="235"/>
      <c r="M58" s="240"/>
      <c r="O58" s="269"/>
      <c r="P58" s="270"/>
      <c r="Q58" s="269"/>
      <c r="R58" s="270"/>
      <c r="S58" s="269"/>
      <c r="T58" s="270"/>
      <c r="U58" s="269"/>
      <c r="V58" s="270"/>
      <c r="W58" s="269"/>
      <c r="X58" s="270"/>
      <c r="Y58" s="269"/>
      <c r="Z58" s="270"/>
    </row>
    <row r="59" spans="2:26" ht="12.75" hidden="1" customHeight="1" outlineLevel="2" x14ac:dyDescent="0.2">
      <c r="B59" s="48">
        <v>211</v>
      </c>
      <c r="C59" s="300" t="s">
        <v>62</v>
      </c>
      <c r="D59" s="301"/>
      <c r="E59" s="301"/>
      <c r="F59" s="301"/>
      <c r="G59" s="302"/>
      <c r="H59" s="63"/>
      <c r="I59" s="81"/>
      <c r="J59" s="109"/>
      <c r="K59" s="105">
        <f>SUM(K60:K61)</f>
        <v>0</v>
      </c>
      <c r="L59" s="231"/>
      <c r="M59" s="240"/>
      <c r="O59" s="269"/>
      <c r="P59" s="270"/>
      <c r="Q59" s="277"/>
      <c r="R59" s="270"/>
      <c r="S59" s="269"/>
      <c r="T59" s="270"/>
      <c r="U59" s="269"/>
      <c r="V59" s="270"/>
      <c r="W59" s="269"/>
      <c r="X59" s="270"/>
      <c r="Y59" s="269"/>
      <c r="Z59" s="270"/>
    </row>
    <row r="60" spans="2:26" ht="12.75" hidden="1" customHeight="1" outlineLevel="3" x14ac:dyDescent="0.2">
      <c r="B60" s="47"/>
      <c r="C60" s="294"/>
      <c r="D60" s="295"/>
      <c r="E60" s="295"/>
      <c r="F60" s="295"/>
      <c r="G60" s="296"/>
      <c r="H60" s="271"/>
      <c r="I60" s="272"/>
      <c r="J60" s="273"/>
      <c r="K60" s="274">
        <f>H60*J60</f>
        <v>0</v>
      </c>
      <c r="L60" s="231"/>
      <c r="M60" s="227"/>
      <c r="O60" s="272"/>
      <c r="P60" s="275">
        <f>IF(O60="ja",$K60,IF(O60="J-ant.","ANTEIL",0))</f>
        <v>0</v>
      </c>
      <c r="Q60" s="272"/>
      <c r="R60" s="275">
        <f>IF(Q60="ja",$K60,IF(Q60="J-ant.","ANTEIL",0))</f>
        <v>0</v>
      </c>
      <c r="S60" s="272"/>
      <c r="T60" s="275">
        <f>IF(S60="ja",$K60,IF(S60="J-ant.","ANTEIL",0))</f>
        <v>0</v>
      </c>
      <c r="U60" s="272"/>
      <c r="V60" s="275">
        <f>IF(U60="ja",$K60,IF(U60="J-ant.","ANTEIL",0))</f>
        <v>0</v>
      </c>
      <c r="W60" s="272"/>
      <c r="X60" s="275">
        <f>IF(W60="ja",$K60,IF(W60="J-ant.","ANTEIL",0))</f>
        <v>0</v>
      </c>
      <c r="Y60" s="272"/>
      <c r="Z60" s="275">
        <f>IF(Y60="ja",$K60,IF(Y60="J-ant.","ANTEIL",0))</f>
        <v>0</v>
      </c>
    </row>
    <row r="61" spans="2:26" ht="12.75" hidden="1" customHeight="1" outlineLevel="3" x14ac:dyDescent="0.2">
      <c r="B61" s="47"/>
      <c r="C61" s="294"/>
      <c r="D61" s="295"/>
      <c r="E61" s="295"/>
      <c r="F61" s="295"/>
      <c r="G61" s="296"/>
      <c r="H61" s="271"/>
      <c r="I61" s="272"/>
      <c r="J61" s="273"/>
      <c r="K61" s="274">
        <f>H61*J61</f>
        <v>0</v>
      </c>
      <c r="L61" s="231"/>
      <c r="M61" s="227"/>
      <c r="O61" s="272"/>
      <c r="P61" s="275">
        <f>IF(O61="ja",$K61,IF(O61="J-ant.","ANTEIL",0))</f>
        <v>0</v>
      </c>
      <c r="Q61" s="272"/>
      <c r="R61" s="275">
        <f>IF(Q61="ja",$K61,IF(Q61="J-ant.","ANTEIL",0))</f>
        <v>0</v>
      </c>
      <c r="S61" s="272"/>
      <c r="T61" s="275">
        <f>IF(S61="ja",$K61,IF(S61="J-ant.","ANTEIL",0))</f>
        <v>0</v>
      </c>
      <c r="U61" s="272"/>
      <c r="V61" s="275">
        <f>IF(U61="ja",$K61,IF(U61="J-ant.","ANTEIL",0))</f>
        <v>0</v>
      </c>
      <c r="W61" s="272"/>
      <c r="X61" s="275">
        <f>IF(W61="ja",$K61,IF(W61="J-ant.","ANTEIL",0))</f>
        <v>0</v>
      </c>
      <c r="Y61" s="272"/>
      <c r="Z61" s="275">
        <f>IF(Y61="ja",$K61,IF(Y61="J-ant.","ANTEIL",0))</f>
        <v>0</v>
      </c>
    </row>
    <row r="62" spans="2:26" ht="12" hidden="1" customHeight="1" outlineLevel="2" x14ac:dyDescent="0.2">
      <c r="B62" s="48">
        <v>212</v>
      </c>
      <c r="C62" s="300" t="s">
        <v>63</v>
      </c>
      <c r="D62" s="301"/>
      <c r="E62" s="301"/>
      <c r="F62" s="301"/>
      <c r="G62" s="302"/>
      <c r="H62" s="63"/>
      <c r="I62" s="81"/>
      <c r="J62" s="109"/>
      <c r="K62" s="105">
        <f>SUM(K63:K64)</f>
        <v>0</v>
      </c>
      <c r="L62" s="231"/>
      <c r="M62" s="240"/>
      <c r="O62" s="269"/>
      <c r="P62" s="270"/>
      <c r="Q62" s="277"/>
      <c r="R62" s="270"/>
      <c r="S62" s="269"/>
      <c r="T62" s="270"/>
      <c r="U62" s="269"/>
      <c r="V62" s="270"/>
      <c r="W62" s="269"/>
      <c r="X62" s="270"/>
      <c r="Y62" s="269"/>
      <c r="Z62" s="270"/>
    </row>
    <row r="63" spans="2:26" ht="12.75" hidden="1" customHeight="1" outlineLevel="3" x14ac:dyDescent="0.2">
      <c r="B63" s="47"/>
      <c r="C63" s="294"/>
      <c r="D63" s="295"/>
      <c r="E63" s="295"/>
      <c r="F63" s="295"/>
      <c r="G63" s="296"/>
      <c r="H63" s="271"/>
      <c r="I63" s="272"/>
      <c r="J63" s="273"/>
      <c r="K63" s="274">
        <f>H63*J63</f>
        <v>0</v>
      </c>
      <c r="L63" s="231"/>
      <c r="M63" s="227"/>
      <c r="O63" s="272"/>
      <c r="P63" s="275">
        <f>IF(O63="ja",$K63,IF(O63="J-ant.","ANTEIL",0))</f>
        <v>0</v>
      </c>
      <c r="Q63" s="272"/>
      <c r="R63" s="275">
        <f>IF(Q63="ja",$K63,IF(Q63="J-ant.","ANTEIL",0))</f>
        <v>0</v>
      </c>
      <c r="S63" s="272"/>
      <c r="T63" s="275">
        <f>IF(S63="ja",$K63,IF(S63="J-ant.","ANTEIL",0))</f>
        <v>0</v>
      </c>
      <c r="U63" s="272"/>
      <c r="V63" s="275">
        <f>IF(U63="ja",$K63,IF(U63="J-ant.","ANTEIL",0))</f>
        <v>0</v>
      </c>
      <c r="W63" s="272"/>
      <c r="X63" s="275">
        <f>IF(W63="ja",$K63,IF(W63="J-ant.","ANTEIL",0))</f>
        <v>0</v>
      </c>
      <c r="Y63" s="272"/>
      <c r="Z63" s="275">
        <f>IF(Y63="ja",$K63,IF(Y63="J-ant.","ANTEIL",0))</f>
        <v>0</v>
      </c>
    </row>
    <row r="64" spans="2:26" ht="12.75" hidden="1" customHeight="1" outlineLevel="3" x14ac:dyDescent="0.2">
      <c r="B64" s="47"/>
      <c r="C64" s="294"/>
      <c r="D64" s="295"/>
      <c r="E64" s="295"/>
      <c r="F64" s="295"/>
      <c r="G64" s="296"/>
      <c r="H64" s="271"/>
      <c r="I64" s="272"/>
      <c r="J64" s="273"/>
      <c r="K64" s="274">
        <f>H64*J64</f>
        <v>0</v>
      </c>
      <c r="L64" s="231"/>
      <c r="M64" s="227"/>
      <c r="O64" s="272"/>
      <c r="P64" s="275">
        <f>IF(O64="ja",$K64,IF(O64="J-ant.","ANTEIL",0))</f>
        <v>0</v>
      </c>
      <c r="Q64" s="272"/>
      <c r="R64" s="275">
        <f>IF(Q64="ja",$K64,IF(Q64="J-ant.","ANTEIL",0))</f>
        <v>0</v>
      </c>
      <c r="S64" s="272"/>
      <c r="T64" s="275">
        <f>IF(S64="ja",$K64,IF(S64="J-ant.","ANTEIL",0))</f>
        <v>0</v>
      </c>
      <c r="U64" s="272"/>
      <c r="V64" s="275">
        <f>IF(U64="ja",$K64,IF(U64="J-ant.","ANTEIL",0))</f>
        <v>0</v>
      </c>
      <c r="W64" s="272"/>
      <c r="X64" s="275">
        <f>IF(W64="ja",$K64,IF(W64="J-ant.","ANTEIL",0))</f>
        <v>0</v>
      </c>
      <c r="Y64" s="272"/>
      <c r="Z64" s="275">
        <f>IF(Y64="ja",$K64,IF(Y64="J-ant.","ANTEIL",0))</f>
        <v>0</v>
      </c>
    </row>
    <row r="65" spans="2:26" ht="12.75" hidden="1" customHeight="1" outlineLevel="2" x14ac:dyDescent="0.2">
      <c r="B65" s="48">
        <v>213</v>
      </c>
      <c r="C65" s="300" t="s">
        <v>64</v>
      </c>
      <c r="D65" s="301"/>
      <c r="E65" s="301"/>
      <c r="F65" s="301"/>
      <c r="G65" s="302"/>
      <c r="H65" s="63"/>
      <c r="I65" s="81"/>
      <c r="J65" s="109"/>
      <c r="K65" s="105">
        <f>SUM(K66:K67)</f>
        <v>0</v>
      </c>
      <c r="L65" s="231"/>
      <c r="M65" s="240"/>
      <c r="O65" s="269"/>
      <c r="P65" s="270"/>
      <c r="Q65" s="277"/>
      <c r="R65" s="270"/>
      <c r="S65" s="269"/>
      <c r="T65" s="270"/>
      <c r="U65" s="269"/>
      <c r="V65" s="270"/>
      <c r="W65" s="269"/>
      <c r="X65" s="270"/>
      <c r="Y65" s="269"/>
      <c r="Z65" s="270"/>
    </row>
    <row r="66" spans="2:26" ht="12.75" hidden="1" customHeight="1" outlineLevel="3" x14ac:dyDescent="0.2">
      <c r="B66" s="47"/>
      <c r="C66" s="294"/>
      <c r="D66" s="295"/>
      <c r="E66" s="295"/>
      <c r="F66" s="295"/>
      <c r="G66" s="296"/>
      <c r="H66" s="271"/>
      <c r="I66" s="272"/>
      <c r="J66" s="273"/>
      <c r="K66" s="274">
        <f>H66*J66</f>
        <v>0</v>
      </c>
      <c r="L66" s="231"/>
      <c r="M66" s="227"/>
      <c r="O66" s="272"/>
      <c r="P66" s="275">
        <f>IF(O66="ja",$K66,IF(O66="J-ant.","ANTEIL",0))</f>
        <v>0</v>
      </c>
      <c r="Q66" s="272"/>
      <c r="R66" s="275">
        <f>IF(Q66="ja",$K66,IF(Q66="J-ant.","ANTEIL",0))</f>
        <v>0</v>
      </c>
      <c r="S66" s="272"/>
      <c r="T66" s="275">
        <f>IF(S66="ja",$K66,IF(S66="J-ant.","ANTEIL",0))</f>
        <v>0</v>
      </c>
      <c r="U66" s="272"/>
      <c r="V66" s="275">
        <f>IF(U66="ja",$K66,IF(U66="J-ant.","ANTEIL",0))</f>
        <v>0</v>
      </c>
      <c r="W66" s="272"/>
      <c r="X66" s="275">
        <f>IF(W66="ja",$K66,IF(W66="J-ant.","ANTEIL",0))</f>
        <v>0</v>
      </c>
      <c r="Y66" s="272"/>
      <c r="Z66" s="275">
        <f>IF(Y66="ja",$K66,IF(Y66="J-ant.","ANTEIL",0))</f>
        <v>0</v>
      </c>
    </row>
    <row r="67" spans="2:26" ht="12.75" hidden="1" customHeight="1" outlineLevel="3" x14ac:dyDescent="0.2">
      <c r="B67" s="47"/>
      <c r="C67" s="294"/>
      <c r="D67" s="295"/>
      <c r="E67" s="295"/>
      <c r="F67" s="295"/>
      <c r="G67" s="296"/>
      <c r="H67" s="271"/>
      <c r="I67" s="272"/>
      <c r="J67" s="273"/>
      <c r="K67" s="274">
        <f>H67*J67</f>
        <v>0</v>
      </c>
      <c r="L67" s="231"/>
      <c r="M67" s="227"/>
      <c r="O67" s="272"/>
      <c r="P67" s="275">
        <f>IF(O67="ja",$K67,IF(O67="J-ant.","ANTEIL",0))</f>
        <v>0</v>
      </c>
      <c r="Q67" s="272"/>
      <c r="R67" s="275">
        <f>IF(Q67="ja",$K67,IF(Q67="J-ant.","ANTEIL",0))</f>
        <v>0</v>
      </c>
      <c r="S67" s="272"/>
      <c r="T67" s="275">
        <f>IF(S67="ja",$K67,IF(S67="J-ant.","ANTEIL",0))</f>
        <v>0</v>
      </c>
      <c r="U67" s="272"/>
      <c r="V67" s="275">
        <f>IF(U67="ja",$K67,IF(U67="J-ant.","ANTEIL",0))</f>
        <v>0</v>
      </c>
      <c r="W67" s="272"/>
      <c r="X67" s="275">
        <f>IF(W67="ja",$K67,IF(W67="J-ant.","ANTEIL",0))</f>
        <v>0</v>
      </c>
      <c r="Y67" s="272"/>
      <c r="Z67" s="275">
        <f>IF(Y67="ja",$K67,IF(Y67="J-ant.","ANTEIL",0))</f>
        <v>0</v>
      </c>
    </row>
    <row r="68" spans="2:26" ht="12.75" hidden="1" customHeight="1" outlineLevel="2" x14ac:dyDescent="0.2">
      <c r="B68" s="48">
        <v>214</v>
      </c>
      <c r="C68" s="300" t="s">
        <v>65</v>
      </c>
      <c r="D68" s="301"/>
      <c r="E68" s="301"/>
      <c r="F68" s="301"/>
      <c r="G68" s="302"/>
      <c r="H68" s="63"/>
      <c r="I68" s="81"/>
      <c r="J68" s="109"/>
      <c r="K68" s="105">
        <f>SUM(K69:K70)</f>
        <v>0</v>
      </c>
      <c r="L68" s="231"/>
      <c r="M68" s="240"/>
      <c r="O68" s="269"/>
      <c r="P68" s="270"/>
      <c r="Q68" s="277"/>
      <c r="R68" s="270"/>
      <c r="S68" s="269"/>
      <c r="T68" s="270"/>
      <c r="U68" s="269"/>
      <c r="V68" s="270"/>
      <c r="W68" s="269"/>
      <c r="X68" s="270"/>
      <c r="Y68" s="269"/>
      <c r="Z68" s="270"/>
    </row>
    <row r="69" spans="2:26" ht="12.75" hidden="1" customHeight="1" outlineLevel="3" x14ac:dyDescent="0.2">
      <c r="B69" s="47"/>
      <c r="C69" s="294"/>
      <c r="D69" s="295"/>
      <c r="E69" s="295"/>
      <c r="F69" s="295"/>
      <c r="G69" s="296"/>
      <c r="H69" s="271"/>
      <c r="I69" s="272"/>
      <c r="J69" s="273"/>
      <c r="K69" s="274">
        <f>H69*J69</f>
        <v>0</v>
      </c>
      <c r="L69" s="231"/>
      <c r="M69" s="227"/>
      <c r="O69" s="272"/>
      <c r="P69" s="275">
        <f>IF(O69="ja",$K69,IF(O69="J-ant.","ANTEIL",0))</f>
        <v>0</v>
      </c>
      <c r="Q69" s="272"/>
      <c r="R69" s="275">
        <f>IF(Q69="ja",$K69,IF(Q69="J-ant.","ANTEIL",0))</f>
        <v>0</v>
      </c>
      <c r="S69" s="272"/>
      <c r="T69" s="275">
        <f>IF(S69="ja",$K69,IF(S69="J-ant.","ANTEIL",0))</f>
        <v>0</v>
      </c>
      <c r="U69" s="272"/>
      <c r="V69" s="275">
        <f>IF(U69="ja",$K69,IF(U69="J-ant.","ANTEIL",0))</f>
        <v>0</v>
      </c>
      <c r="W69" s="272"/>
      <c r="X69" s="275">
        <f>IF(W69="ja",$K69,IF(W69="J-ant.","ANTEIL",0))</f>
        <v>0</v>
      </c>
      <c r="Y69" s="272"/>
      <c r="Z69" s="275">
        <f>IF(Y69="ja",$K69,IF(Y69="J-ant.","ANTEIL",0))</f>
        <v>0</v>
      </c>
    </row>
    <row r="70" spans="2:26" ht="12.75" hidden="1" customHeight="1" outlineLevel="3" x14ac:dyDescent="0.2">
      <c r="B70" s="47"/>
      <c r="C70" s="294"/>
      <c r="D70" s="295"/>
      <c r="E70" s="295"/>
      <c r="F70" s="295"/>
      <c r="G70" s="296"/>
      <c r="H70" s="271"/>
      <c r="I70" s="272"/>
      <c r="J70" s="273"/>
      <c r="K70" s="274">
        <f>H70*J70</f>
        <v>0</v>
      </c>
      <c r="L70" s="231"/>
      <c r="M70" s="227"/>
      <c r="O70" s="272"/>
      <c r="P70" s="275">
        <f>IF(O70="ja",$K70,IF(O70="J-ant.","ANTEIL",0))</f>
        <v>0</v>
      </c>
      <c r="Q70" s="272"/>
      <c r="R70" s="275">
        <f>IF(Q70="ja",$K70,IF(Q70="J-ant.","ANTEIL",0))</f>
        <v>0</v>
      </c>
      <c r="S70" s="272"/>
      <c r="T70" s="275">
        <f>IF(S70="ja",$K70,IF(S70="J-ant.","ANTEIL",0))</f>
        <v>0</v>
      </c>
      <c r="U70" s="272"/>
      <c r="V70" s="275">
        <f>IF(U70="ja",$K70,IF(U70="J-ant.","ANTEIL",0))</f>
        <v>0</v>
      </c>
      <c r="W70" s="272"/>
      <c r="X70" s="275">
        <f>IF(W70="ja",$K70,IF(W70="J-ant.","ANTEIL",0))</f>
        <v>0</v>
      </c>
      <c r="Y70" s="272"/>
      <c r="Z70" s="275">
        <f>IF(Y70="ja",$K70,IF(Y70="J-ant.","ANTEIL",0))</f>
        <v>0</v>
      </c>
    </row>
    <row r="71" spans="2:26" ht="12.75" hidden="1" customHeight="1" outlineLevel="2" x14ac:dyDescent="0.2">
      <c r="B71" s="48">
        <v>215</v>
      </c>
      <c r="C71" s="127" t="s">
        <v>66</v>
      </c>
      <c r="D71" s="128"/>
      <c r="E71" s="128"/>
      <c r="F71" s="128"/>
      <c r="G71" s="129"/>
      <c r="H71" s="63"/>
      <c r="I71" s="81"/>
      <c r="J71" s="109"/>
      <c r="K71" s="105">
        <f>SUM(K72:K73)</f>
        <v>0</v>
      </c>
      <c r="L71" s="231"/>
      <c r="M71" s="240"/>
      <c r="O71" s="269"/>
      <c r="P71" s="270"/>
      <c r="Q71" s="277"/>
      <c r="R71" s="270"/>
      <c r="S71" s="269"/>
      <c r="T71" s="270"/>
      <c r="U71" s="269"/>
      <c r="V71" s="270"/>
      <c r="W71" s="269"/>
      <c r="X71" s="270"/>
      <c r="Y71" s="269"/>
      <c r="Z71" s="270"/>
    </row>
    <row r="72" spans="2:26" ht="12.75" hidden="1" customHeight="1" outlineLevel="3" x14ac:dyDescent="0.2">
      <c r="B72" s="47"/>
      <c r="C72" s="294"/>
      <c r="D72" s="295"/>
      <c r="E72" s="295"/>
      <c r="F72" s="295"/>
      <c r="G72" s="296"/>
      <c r="H72" s="271"/>
      <c r="I72" s="272"/>
      <c r="J72" s="273"/>
      <c r="K72" s="274">
        <f>H72*J72</f>
        <v>0</v>
      </c>
      <c r="L72" s="231"/>
      <c r="M72" s="227"/>
      <c r="O72" s="272"/>
      <c r="P72" s="275">
        <f>IF(O72="ja",$K72,IF(O72="J-ant.","ANTEIL",0))</f>
        <v>0</v>
      </c>
      <c r="Q72" s="272"/>
      <c r="R72" s="275">
        <f>IF(Q72="ja",$K72,IF(Q72="J-ant.","ANTEIL",0))</f>
        <v>0</v>
      </c>
      <c r="S72" s="272"/>
      <c r="T72" s="275">
        <f>IF(S72="ja",$K72,IF(S72="J-ant.","ANTEIL",0))</f>
        <v>0</v>
      </c>
      <c r="U72" s="272"/>
      <c r="V72" s="275">
        <f>IF(U72="ja",$K72,IF(U72="J-ant.","ANTEIL",0))</f>
        <v>0</v>
      </c>
      <c r="W72" s="272"/>
      <c r="X72" s="275">
        <f>IF(W72="ja",$K72,IF(W72="J-ant.","ANTEIL",0))</f>
        <v>0</v>
      </c>
      <c r="Y72" s="272"/>
      <c r="Z72" s="275">
        <f>IF(Y72="ja",$K72,IF(Y72="J-ant.","ANTEIL",0))</f>
        <v>0</v>
      </c>
    </row>
    <row r="73" spans="2:26" ht="12.75" hidden="1" customHeight="1" outlineLevel="3" x14ac:dyDescent="0.2">
      <c r="B73" s="47"/>
      <c r="C73" s="294"/>
      <c r="D73" s="295"/>
      <c r="E73" s="295"/>
      <c r="F73" s="295"/>
      <c r="G73" s="296"/>
      <c r="H73" s="271"/>
      <c r="I73" s="272"/>
      <c r="J73" s="273"/>
      <c r="K73" s="274">
        <f>H73*J73</f>
        <v>0</v>
      </c>
      <c r="L73" s="231"/>
      <c r="M73" s="227"/>
      <c r="O73" s="272"/>
      <c r="P73" s="275">
        <f>IF(O73="ja",$K73,IF(O73="J-ant.","ANTEIL",0))</f>
        <v>0</v>
      </c>
      <c r="Q73" s="272"/>
      <c r="R73" s="275">
        <f>IF(Q73="ja",$K73,IF(Q73="J-ant.","ANTEIL",0))</f>
        <v>0</v>
      </c>
      <c r="S73" s="272"/>
      <c r="T73" s="275">
        <f>IF(S73="ja",$K73,IF(S73="J-ant.","ANTEIL",0))</f>
        <v>0</v>
      </c>
      <c r="U73" s="272"/>
      <c r="V73" s="275">
        <f>IF(U73="ja",$K73,IF(U73="J-ant.","ANTEIL",0))</f>
        <v>0</v>
      </c>
      <c r="W73" s="272"/>
      <c r="X73" s="275">
        <f>IF(W73="ja",$K73,IF(W73="J-ant.","ANTEIL",0))</f>
        <v>0</v>
      </c>
      <c r="Y73" s="272"/>
      <c r="Z73" s="275">
        <f>IF(Y73="ja",$K73,IF(Y73="J-ant.","ANTEIL",0))</f>
        <v>0</v>
      </c>
    </row>
    <row r="74" spans="2:26" ht="12.75" hidden="1" customHeight="1" outlineLevel="2" x14ac:dyDescent="0.2">
      <c r="B74" s="48">
        <v>216</v>
      </c>
      <c r="C74" s="127" t="s">
        <v>67</v>
      </c>
      <c r="D74" s="128"/>
      <c r="E74" s="128"/>
      <c r="F74" s="128"/>
      <c r="G74" s="129"/>
      <c r="H74" s="63"/>
      <c r="I74" s="81"/>
      <c r="J74" s="109"/>
      <c r="K74" s="105">
        <f>SUM(K75:K76)</f>
        <v>0</v>
      </c>
      <c r="L74" s="231"/>
      <c r="M74" s="240"/>
      <c r="O74" s="269"/>
      <c r="P74" s="270"/>
      <c r="Q74" s="277"/>
      <c r="R74" s="270"/>
      <c r="S74" s="269"/>
      <c r="T74" s="270"/>
      <c r="U74" s="269"/>
      <c r="V74" s="270"/>
      <c r="W74" s="269"/>
      <c r="X74" s="270"/>
      <c r="Y74" s="269"/>
      <c r="Z74" s="270"/>
    </row>
    <row r="75" spans="2:26" ht="12.75" hidden="1" customHeight="1" outlineLevel="3" x14ac:dyDescent="0.2">
      <c r="B75" s="47"/>
      <c r="C75" s="294"/>
      <c r="D75" s="295"/>
      <c r="E75" s="295"/>
      <c r="F75" s="295"/>
      <c r="G75" s="296"/>
      <c r="H75" s="271"/>
      <c r="I75" s="272"/>
      <c r="J75" s="273"/>
      <c r="K75" s="274">
        <f>H75*J75</f>
        <v>0</v>
      </c>
      <c r="L75" s="231"/>
      <c r="M75" s="227"/>
      <c r="O75" s="272"/>
      <c r="P75" s="275">
        <f>IF(O75="ja",$K75,IF(O75="J-ant.","ANTEIL",0))</f>
        <v>0</v>
      </c>
      <c r="Q75" s="272"/>
      <c r="R75" s="275">
        <f>IF(Q75="ja",$K75,IF(Q75="J-ant.","ANTEIL",0))</f>
        <v>0</v>
      </c>
      <c r="S75" s="272"/>
      <c r="T75" s="275">
        <f>IF(S75="ja",$K75,IF(S75="J-ant.","ANTEIL",0))</f>
        <v>0</v>
      </c>
      <c r="U75" s="272"/>
      <c r="V75" s="275">
        <f>IF(U75="ja",$K75,IF(U75="J-ant.","ANTEIL",0))</f>
        <v>0</v>
      </c>
      <c r="W75" s="272"/>
      <c r="X75" s="275">
        <f>IF(W75="ja",$K75,IF(W75="J-ant.","ANTEIL",0))</f>
        <v>0</v>
      </c>
      <c r="Y75" s="272"/>
      <c r="Z75" s="275">
        <f>IF(Y75="ja",$K75,IF(Y75="J-ant.","ANTEIL",0))</f>
        <v>0</v>
      </c>
    </row>
    <row r="76" spans="2:26" ht="12.75" hidden="1" customHeight="1" outlineLevel="3" x14ac:dyDescent="0.2">
      <c r="B76" s="47"/>
      <c r="C76" s="294"/>
      <c r="D76" s="295"/>
      <c r="E76" s="295"/>
      <c r="F76" s="295"/>
      <c r="G76" s="296"/>
      <c r="H76" s="271"/>
      <c r="I76" s="272"/>
      <c r="J76" s="273"/>
      <c r="K76" s="274">
        <f>H76*J76</f>
        <v>0</v>
      </c>
      <c r="L76" s="231"/>
      <c r="M76" s="227"/>
      <c r="O76" s="272"/>
      <c r="P76" s="275">
        <f>IF(O76="ja",$K76,IF(O76="J-ant.","ANTEIL",0))</f>
        <v>0</v>
      </c>
      <c r="Q76" s="272"/>
      <c r="R76" s="275">
        <f>IF(Q76="ja",$K76,IF(Q76="J-ant.","ANTEIL",0))</f>
        <v>0</v>
      </c>
      <c r="S76" s="272"/>
      <c r="T76" s="275">
        <f>IF(S76="ja",$K76,IF(S76="J-ant.","ANTEIL",0))</f>
        <v>0</v>
      </c>
      <c r="U76" s="272"/>
      <c r="V76" s="275">
        <f>IF(U76="ja",$K76,IF(U76="J-ant.","ANTEIL",0))</f>
        <v>0</v>
      </c>
      <c r="W76" s="272"/>
      <c r="X76" s="275">
        <f>IF(W76="ja",$K76,IF(W76="J-ant.","ANTEIL",0))</f>
        <v>0</v>
      </c>
      <c r="Y76" s="272"/>
      <c r="Z76" s="275">
        <f>IF(Y76="ja",$K76,IF(Y76="J-ant.","ANTEIL",0))</f>
        <v>0</v>
      </c>
    </row>
    <row r="77" spans="2:26" ht="12.75" hidden="1" customHeight="1" outlineLevel="2" x14ac:dyDescent="0.2">
      <c r="B77" s="48">
        <v>219</v>
      </c>
      <c r="C77" s="300" t="s">
        <v>68</v>
      </c>
      <c r="D77" s="301"/>
      <c r="E77" s="301"/>
      <c r="F77" s="301"/>
      <c r="G77" s="302"/>
      <c r="H77" s="63"/>
      <c r="I77" s="81"/>
      <c r="J77" s="109"/>
      <c r="K77" s="105">
        <f>SUM(K78:K79)</f>
        <v>0</v>
      </c>
      <c r="L77" s="231"/>
      <c r="M77" s="240"/>
      <c r="O77" s="269"/>
      <c r="P77" s="270"/>
      <c r="Q77" s="277"/>
      <c r="R77" s="270"/>
      <c r="S77" s="269"/>
      <c r="T77" s="270"/>
      <c r="U77" s="269"/>
      <c r="V77" s="270"/>
      <c r="W77" s="269"/>
      <c r="X77" s="270"/>
      <c r="Y77" s="269"/>
      <c r="Z77" s="270"/>
    </row>
    <row r="78" spans="2:26" ht="12.75" hidden="1" customHeight="1" outlineLevel="3" collapsed="1" x14ac:dyDescent="0.2">
      <c r="B78" s="47"/>
      <c r="C78" s="294"/>
      <c r="D78" s="295"/>
      <c r="E78" s="295"/>
      <c r="F78" s="295"/>
      <c r="G78" s="296"/>
      <c r="H78" s="271"/>
      <c r="I78" s="272"/>
      <c r="J78" s="273"/>
      <c r="K78" s="274">
        <f>H78*J78</f>
        <v>0</v>
      </c>
      <c r="L78" s="231"/>
      <c r="M78" s="227"/>
      <c r="O78" s="272"/>
      <c r="P78" s="275">
        <f>IF(O78="ja",$K78,IF(O78="J-ant.","ANTEIL",0))</f>
        <v>0</v>
      </c>
      <c r="Q78" s="272"/>
      <c r="R78" s="275">
        <f>IF(Q78="ja",$K78,IF(Q78="J-ant.","ANTEIL",0))</f>
        <v>0</v>
      </c>
      <c r="S78" s="272"/>
      <c r="T78" s="275">
        <f>IF(S78="ja",$K78,IF(S78="J-ant.","ANTEIL",0))</f>
        <v>0</v>
      </c>
      <c r="U78" s="272"/>
      <c r="V78" s="275">
        <f>IF(U78="ja",$K78,IF(U78="J-ant.","ANTEIL",0))</f>
        <v>0</v>
      </c>
      <c r="W78" s="272"/>
      <c r="X78" s="275">
        <f>IF(W78="ja",$K78,IF(W78="J-ant.","ANTEIL",0))</f>
        <v>0</v>
      </c>
      <c r="Y78" s="272"/>
      <c r="Z78" s="275">
        <f>IF(Y78="ja",$K78,IF(Y78="J-ant.","ANTEIL",0))</f>
        <v>0</v>
      </c>
    </row>
    <row r="79" spans="2:26" ht="12.75" hidden="1" customHeight="1" outlineLevel="3" x14ac:dyDescent="0.2">
      <c r="B79" s="47"/>
      <c r="C79" s="294"/>
      <c r="D79" s="295"/>
      <c r="E79" s="295"/>
      <c r="F79" s="295"/>
      <c r="G79" s="296"/>
      <c r="H79" s="271"/>
      <c r="I79" s="272"/>
      <c r="J79" s="273"/>
      <c r="K79" s="274">
        <f>H79*J79</f>
        <v>0</v>
      </c>
      <c r="L79" s="231"/>
      <c r="M79" s="227"/>
      <c r="O79" s="272"/>
      <c r="P79" s="275">
        <f>IF(O79="ja",$K79,IF(O79="J-ant.","ANTEIL",0))</f>
        <v>0</v>
      </c>
      <c r="Q79" s="272"/>
      <c r="R79" s="275">
        <f>IF(Q79="ja",$K79,IF(Q79="J-ant.","ANTEIL",0))</f>
        <v>0</v>
      </c>
      <c r="S79" s="272"/>
      <c r="T79" s="275">
        <f>IF(S79="ja",$K79,IF(S79="J-ant.","ANTEIL",0))</f>
        <v>0</v>
      </c>
      <c r="U79" s="272"/>
      <c r="V79" s="275">
        <f>IF(U79="ja",$K79,IF(U79="J-ant.","ANTEIL",0))</f>
        <v>0</v>
      </c>
      <c r="W79" s="272"/>
      <c r="X79" s="275">
        <f>IF(W79="ja",$K79,IF(W79="J-ant.","ANTEIL",0))</f>
        <v>0</v>
      </c>
      <c r="Y79" s="272"/>
      <c r="Z79" s="275">
        <f>IF(Y79="ja",$K79,IF(Y79="J-ant.","ANTEIL",0))</f>
        <v>0</v>
      </c>
    </row>
    <row r="80" spans="2:26" ht="12.75" hidden="1" customHeight="1" outlineLevel="1" x14ac:dyDescent="0.2">
      <c r="B80" s="46">
        <v>220</v>
      </c>
      <c r="C80" s="303" t="s">
        <v>69</v>
      </c>
      <c r="D80" s="304"/>
      <c r="E80" s="304"/>
      <c r="F80" s="304"/>
      <c r="G80" s="305"/>
      <c r="H80" s="62"/>
      <c r="I80" s="81"/>
      <c r="J80" s="103"/>
      <c r="K80" s="106">
        <f>K81+K84+K87+K90+K93+K96+K99+K102+K105</f>
        <v>0</v>
      </c>
      <c r="L80" s="235"/>
      <c r="M80" s="240"/>
      <c r="O80" s="269"/>
      <c r="P80" s="270"/>
      <c r="Q80" s="269"/>
      <c r="R80" s="270"/>
      <c r="S80" s="269"/>
      <c r="T80" s="270"/>
      <c r="U80" s="269"/>
      <c r="V80" s="270"/>
      <c r="W80" s="269"/>
      <c r="X80" s="270"/>
      <c r="Y80" s="269"/>
      <c r="Z80" s="270"/>
    </row>
    <row r="81" spans="2:26" ht="12.75" hidden="1" customHeight="1" outlineLevel="2" x14ac:dyDescent="0.2">
      <c r="B81" s="48">
        <v>221</v>
      </c>
      <c r="C81" s="300" t="s">
        <v>70</v>
      </c>
      <c r="D81" s="301"/>
      <c r="E81" s="301"/>
      <c r="F81" s="301"/>
      <c r="G81" s="302"/>
      <c r="H81" s="63"/>
      <c r="I81" s="81"/>
      <c r="J81" s="109"/>
      <c r="K81" s="105">
        <f>SUM(K82:K83)</f>
        <v>0</v>
      </c>
      <c r="L81" s="231"/>
      <c r="M81" s="240"/>
      <c r="O81" s="269"/>
      <c r="P81" s="270"/>
      <c r="Q81" s="277"/>
      <c r="R81" s="270"/>
      <c r="S81" s="269"/>
      <c r="T81" s="270"/>
      <c r="U81" s="269"/>
      <c r="V81" s="270"/>
      <c r="W81" s="269"/>
      <c r="X81" s="270"/>
      <c r="Y81" s="269"/>
      <c r="Z81" s="270"/>
    </row>
    <row r="82" spans="2:26" ht="12.75" hidden="1" customHeight="1" outlineLevel="3" x14ac:dyDescent="0.2">
      <c r="B82" s="47"/>
      <c r="C82" s="294"/>
      <c r="D82" s="295"/>
      <c r="E82" s="295"/>
      <c r="F82" s="295"/>
      <c r="G82" s="296"/>
      <c r="H82" s="271"/>
      <c r="I82" s="272"/>
      <c r="J82" s="273"/>
      <c r="K82" s="274">
        <f>H82*J82</f>
        <v>0</v>
      </c>
      <c r="L82" s="231"/>
      <c r="M82" s="227"/>
      <c r="O82" s="272"/>
      <c r="P82" s="275">
        <f>IF(O82="ja",$K82,IF(O82="J-ant.","ANTEIL",0))</f>
        <v>0</v>
      </c>
      <c r="Q82" s="272"/>
      <c r="R82" s="275">
        <f>IF(Q82="ja",$K82,IF(Q82="J-ant.","ANTEIL",0))</f>
        <v>0</v>
      </c>
      <c r="S82" s="272"/>
      <c r="T82" s="275">
        <f>IF(S82="ja",$K82,IF(S82="J-ant.","ANTEIL",0))</f>
        <v>0</v>
      </c>
      <c r="U82" s="272"/>
      <c r="V82" s="275">
        <f>IF(U82="ja",$K82,IF(U82="J-ant.","ANTEIL",0))</f>
        <v>0</v>
      </c>
      <c r="W82" s="272"/>
      <c r="X82" s="275">
        <f>IF(W82="ja",$K82,IF(W82="J-ant.","ANTEIL",0))</f>
        <v>0</v>
      </c>
      <c r="Y82" s="272"/>
      <c r="Z82" s="275">
        <f>IF(Y82="ja",$K82,IF(Y82="J-ant.","ANTEIL",0))</f>
        <v>0</v>
      </c>
    </row>
    <row r="83" spans="2:26" ht="12.75" hidden="1" customHeight="1" outlineLevel="3" x14ac:dyDescent="0.2">
      <c r="B83" s="47"/>
      <c r="C83" s="294"/>
      <c r="D83" s="295"/>
      <c r="E83" s="295"/>
      <c r="F83" s="295"/>
      <c r="G83" s="296"/>
      <c r="H83" s="271"/>
      <c r="I83" s="272"/>
      <c r="J83" s="273"/>
      <c r="K83" s="274">
        <f>H83*J83</f>
        <v>0</v>
      </c>
      <c r="L83" s="231"/>
      <c r="M83" s="227"/>
      <c r="O83" s="272"/>
      <c r="P83" s="275">
        <f>IF(O83="ja",$K83,IF(O83="J-ant.","ANTEIL",0))</f>
        <v>0</v>
      </c>
      <c r="Q83" s="272"/>
      <c r="R83" s="275">
        <f>IF(Q83="ja",$K83,IF(Q83="J-ant.","ANTEIL",0))</f>
        <v>0</v>
      </c>
      <c r="S83" s="272"/>
      <c r="T83" s="275">
        <f>IF(S83="ja",$K83,IF(S83="J-ant.","ANTEIL",0))</f>
        <v>0</v>
      </c>
      <c r="U83" s="272"/>
      <c r="V83" s="275">
        <f>IF(U83="ja",$K83,IF(U83="J-ant.","ANTEIL",0))</f>
        <v>0</v>
      </c>
      <c r="W83" s="272"/>
      <c r="X83" s="275">
        <f>IF(W83="ja",$K83,IF(W83="J-ant.","ANTEIL",0))</f>
        <v>0</v>
      </c>
      <c r="Y83" s="272"/>
      <c r="Z83" s="275">
        <f>IF(Y83="ja",$K83,IF(Y83="J-ant.","ANTEIL",0))</f>
        <v>0</v>
      </c>
    </row>
    <row r="84" spans="2:26" ht="12.75" hidden="1" customHeight="1" outlineLevel="2" x14ac:dyDescent="0.2">
      <c r="B84" s="48">
        <v>222</v>
      </c>
      <c r="C84" s="300" t="s">
        <v>71</v>
      </c>
      <c r="D84" s="301"/>
      <c r="E84" s="301"/>
      <c r="F84" s="301"/>
      <c r="G84" s="302"/>
      <c r="H84" s="63"/>
      <c r="I84" s="81"/>
      <c r="J84" s="109"/>
      <c r="K84" s="105">
        <f>SUM(K85:K86)</f>
        <v>0</v>
      </c>
      <c r="L84" s="231"/>
      <c r="M84" s="240"/>
      <c r="O84" s="269"/>
      <c r="P84" s="270"/>
      <c r="Q84" s="277"/>
      <c r="R84" s="270"/>
      <c r="S84" s="269"/>
      <c r="T84" s="270"/>
      <c r="U84" s="269"/>
      <c r="V84" s="270"/>
      <c r="W84" s="269"/>
      <c r="X84" s="270"/>
      <c r="Y84" s="269"/>
      <c r="Z84" s="270"/>
    </row>
    <row r="85" spans="2:26" ht="12.75" hidden="1" customHeight="1" outlineLevel="3" x14ac:dyDescent="0.2">
      <c r="B85" s="47"/>
      <c r="C85" s="294"/>
      <c r="D85" s="295"/>
      <c r="E85" s="295"/>
      <c r="F85" s="295"/>
      <c r="G85" s="296"/>
      <c r="H85" s="271"/>
      <c r="I85" s="272"/>
      <c r="J85" s="273"/>
      <c r="K85" s="274">
        <f>H85*J85</f>
        <v>0</v>
      </c>
      <c r="L85" s="231"/>
      <c r="M85" s="227"/>
      <c r="O85" s="272"/>
      <c r="P85" s="275">
        <f>IF(O85="ja",$K85,IF(O85="J-ant.","ANTEIL",0))</f>
        <v>0</v>
      </c>
      <c r="Q85" s="272"/>
      <c r="R85" s="275">
        <f>IF(Q85="ja",$K85,IF(Q85="J-ant.","ANTEIL",0))</f>
        <v>0</v>
      </c>
      <c r="S85" s="272"/>
      <c r="T85" s="275">
        <f>IF(S85="ja",$K85,IF(S85="J-ant.","ANTEIL",0))</f>
        <v>0</v>
      </c>
      <c r="U85" s="272"/>
      <c r="V85" s="275">
        <f>IF(U85="ja",$K85,IF(U85="J-ant.","ANTEIL",0))</f>
        <v>0</v>
      </c>
      <c r="W85" s="272"/>
      <c r="X85" s="275">
        <f>IF(W85="ja",$K85,IF(W85="J-ant.","ANTEIL",0))</f>
        <v>0</v>
      </c>
      <c r="Y85" s="272"/>
      <c r="Z85" s="275">
        <f>IF(Y85="ja",$K85,IF(Y85="J-ant.","ANTEIL",0))</f>
        <v>0</v>
      </c>
    </row>
    <row r="86" spans="2:26" ht="12.75" hidden="1" customHeight="1" outlineLevel="3" x14ac:dyDescent="0.2">
      <c r="B86" s="47"/>
      <c r="C86" s="294"/>
      <c r="D86" s="295"/>
      <c r="E86" s="295"/>
      <c r="F86" s="295"/>
      <c r="G86" s="296"/>
      <c r="H86" s="271"/>
      <c r="I86" s="272"/>
      <c r="J86" s="273"/>
      <c r="K86" s="274">
        <f>H86*J86</f>
        <v>0</v>
      </c>
      <c r="L86" s="231"/>
      <c r="M86" s="227"/>
      <c r="O86" s="272"/>
      <c r="P86" s="275">
        <f>IF(O86="ja",$K86,IF(O86="J-ant.","ANTEIL",0))</f>
        <v>0</v>
      </c>
      <c r="Q86" s="272"/>
      <c r="R86" s="275">
        <f>IF(Q86="ja",$K86,IF(Q86="J-ant.","ANTEIL",0))</f>
        <v>0</v>
      </c>
      <c r="S86" s="272"/>
      <c r="T86" s="275">
        <f>IF(S86="ja",$K86,IF(S86="J-ant.","ANTEIL",0))</f>
        <v>0</v>
      </c>
      <c r="U86" s="272"/>
      <c r="V86" s="275">
        <f>IF(U86="ja",$K86,IF(U86="J-ant.","ANTEIL",0))</f>
        <v>0</v>
      </c>
      <c r="W86" s="272"/>
      <c r="X86" s="275">
        <f>IF(W86="ja",$K86,IF(W86="J-ant.","ANTEIL",0))</f>
        <v>0</v>
      </c>
      <c r="Y86" s="272"/>
      <c r="Z86" s="275">
        <f>IF(Y86="ja",$K86,IF(Y86="J-ant.","ANTEIL",0))</f>
        <v>0</v>
      </c>
    </row>
    <row r="87" spans="2:26" ht="12.75" hidden="1" customHeight="1" outlineLevel="2" x14ac:dyDescent="0.2">
      <c r="B87" s="48">
        <v>223</v>
      </c>
      <c r="C87" s="300" t="s">
        <v>72</v>
      </c>
      <c r="D87" s="301"/>
      <c r="E87" s="301"/>
      <c r="F87" s="301"/>
      <c r="G87" s="302"/>
      <c r="H87" s="63"/>
      <c r="I87" s="81"/>
      <c r="J87" s="109"/>
      <c r="K87" s="105">
        <f>SUM(K88:K89)</f>
        <v>0</v>
      </c>
      <c r="L87" s="231"/>
      <c r="M87" s="240"/>
      <c r="O87" s="269"/>
      <c r="P87" s="270"/>
      <c r="Q87" s="277"/>
      <c r="R87" s="270"/>
      <c r="S87" s="269"/>
      <c r="T87" s="270"/>
      <c r="U87" s="269"/>
      <c r="V87" s="270"/>
      <c r="W87" s="269"/>
      <c r="X87" s="270"/>
      <c r="Y87" s="269"/>
      <c r="Z87" s="270"/>
    </row>
    <row r="88" spans="2:26" ht="12.75" hidden="1" customHeight="1" outlineLevel="3" x14ac:dyDescent="0.2">
      <c r="B88" s="47"/>
      <c r="C88" s="294"/>
      <c r="D88" s="295"/>
      <c r="E88" s="295"/>
      <c r="F88" s="295"/>
      <c r="G88" s="296"/>
      <c r="H88" s="271"/>
      <c r="I88" s="272"/>
      <c r="J88" s="273"/>
      <c r="K88" s="274">
        <f>H88*J88</f>
        <v>0</v>
      </c>
      <c r="L88" s="231"/>
      <c r="M88" s="227"/>
      <c r="O88" s="272"/>
      <c r="P88" s="275">
        <f>IF(O88="ja",$K88,IF(O88="J-ant.","ANTEIL",0))</f>
        <v>0</v>
      </c>
      <c r="Q88" s="272"/>
      <c r="R88" s="275">
        <f>IF(Q88="ja",$K88,IF(Q88="J-ant.","ANTEIL",0))</f>
        <v>0</v>
      </c>
      <c r="S88" s="272"/>
      <c r="T88" s="275">
        <f>IF(S88="ja",$K88,IF(S88="J-ant.","ANTEIL",0))</f>
        <v>0</v>
      </c>
      <c r="U88" s="272"/>
      <c r="V88" s="275">
        <f>IF(U88="ja",$K88,IF(U88="J-ant.","ANTEIL",0))</f>
        <v>0</v>
      </c>
      <c r="W88" s="272"/>
      <c r="X88" s="275">
        <f>IF(W88="ja",$K88,IF(W88="J-ant.","ANTEIL",0))</f>
        <v>0</v>
      </c>
      <c r="Y88" s="272"/>
      <c r="Z88" s="275">
        <f>IF(Y88="ja",$K88,IF(Y88="J-ant.","ANTEIL",0))</f>
        <v>0</v>
      </c>
    </row>
    <row r="89" spans="2:26" ht="12.75" hidden="1" customHeight="1" outlineLevel="3" x14ac:dyDescent="0.2">
      <c r="B89" s="47"/>
      <c r="C89" s="294"/>
      <c r="D89" s="295"/>
      <c r="E89" s="295"/>
      <c r="F89" s="295"/>
      <c r="G89" s="296"/>
      <c r="H89" s="271"/>
      <c r="I89" s="272"/>
      <c r="J89" s="273"/>
      <c r="K89" s="274">
        <f>H89*J89</f>
        <v>0</v>
      </c>
      <c r="L89" s="231"/>
      <c r="M89" s="227"/>
      <c r="O89" s="272"/>
      <c r="P89" s="275">
        <f>IF(O89="ja",$K89,IF(O89="J-ant.","ANTEIL",0))</f>
        <v>0</v>
      </c>
      <c r="Q89" s="272"/>
      <c r="R89" s="275">
        <f>IF(Q89="ja",$K89,IF(Q89="J-ant.","ANTEIL",0))</f>
        <v>0</v>
      </c>
      <c r="S89" s="272"/>
      <c r="T89" s="275">
        <f>IF(S89="ja",$K89,IF(S89="J-ant.","ANTEIL",0))</f>
        <v>0</v>
      </c>
      <c r="U89" s="272"/>
      <c r="V89" s="275">
        <f>IF(U89="ja",$K89,IF(U89="J-ant.","ANTEIL",0))</f>
        <v>0</v>
      </c>
      <c r="W89" s="272"/>
      <c r="X89" s="275">
        <f>IF(W89="ja",$K89,IF(W89="J-ant.","ANTEIL",0))</f>
        <v>0</v>
      </c>
      <c r="Y89" s="272"/>
      <c r="Z89" s="275">
        <f>IF(Y89="ja",$K89,IF(Y89="J-ant.","ANTEIL",0))</f>
        <v>0</v>
      </c>
    </row>
    <row r="90" spans="2:26" ht="12.75" hidden="1" customHeight="1" outlineLevel="2" x14ac:dyDescent="0.2">
      <c r="B90" s="48">
        <v>224</v>
      </c>
      <c r="C90" s="300" t="s">
        <v>73</v>
      </c>
      <c r="D90" s="301"/>
      <c r="E90" s="301"/>
      <c r="F90" s="301"/>
      <c r="G90" s="302"/>
      <c r="H90" s="63"/>
      <c r="I90" s="81"/>
      <c r="J90" s="109"/>
      <c r="K90" s="105">
        <f>SUM(K91:K92)</f>
        <v>0</v>
      </c>
      <c r="L90" s="231"/>
      <c r="M90" s="240"/>
      <c r="O90" s="269"/>
      <c r="P90" s="270"/>
      <c r="Q90" s="277"/>
      <c r="R90" s="270"/>
      <c r="S90" s="269"/>
      <c r="T90" s="270"/>
      <c r="U90" s="269"/>
      <c r="V90" s="270"/>
      <c r="W90" s="269"/>
      <c r="X90" s="270"/>
      <c r="Y90" s="269"/>
      <c r="Z90" s="270"/>
    </row>
    <row r="91" spans="2:26" ht="12.75" hidden="1" customHeight="1" outlineLevel="3" x14ac:dyDescent="0.2">
      <c r="B91" s="47"/>
      <c r="C91" s="294"/>
      <c r="D91" s="295"/>
      <c r="E91" s="295"/>
      <c r="F91" s="295"/>
      <c r="G91" s="296"/>
      <c r="H91" s="271"/>
      <c r="I91" s="272"/>
      <c r="J91" s="273"/>
      <c r="K91" s="274">
        <f>H91*J91</f>
        <v>0</v>
      </c>
      <c r="L91" s="231"/>
      <c r="M91" s="227"/>
      <c r="O91" s="272"/>
      <c r="P91" s="275">
        <f>IF(O91="ja",$K91,IF(O91="J-ant.","ANTEIL",0))</f>
        <v>0</v>
      </c>
      <c r="Q91" s="272"/>
      <c r="R91" s="275">
        <f>IF(Q91="ja",$K91,IF(Q91="J-ant.","ANTEIL",0))</f>
        <v>0</v>
      </c>
      <c r="S91" s="272"/>
      <c r="T91" s="275">
        <f>IF(S91="ja",$K91,IF(S91="J-ant.","ANTEIL",0))</f>
        <v>0</v>
      </c>
      <c r="U91" s="272"/>
      <c r="V91" s="275">
        <f>IF(U91="ja",$K91,IF(U91="J-ant.","ANTEIL",0))</f>
        <v>0</v>
      </c>
      <c r="W91" s="272"/>
      <c r="X91" s="275">
        <f>IF(W91="ja",$K91,IF(W91="J-ant.","ANTEIL",0))</f>
        <v>0</v>
      </c>
      <c r="Y91" s="272"/>
      <c r="Z91" s="275">
        <f>IF(Y91="ja",$K91,IF(Y91="J-ant.","ANTEIL",0))</f>
        <v>0</v>
      </c>
    </row>
    <row r="92" spans="2:26" ht="12.75" hidden="1" customHeight="1" outlineLevel="3" x14ac:dyDescent="0.2">
      <c r="B92" s="47"/>
      <c r="C92" s="294"/>
      <c r="D92" s="295"/>
      <c r="E92" s="295"/>
      <c r="F92" s="295"/>
      <c r="G92" s="296"/>
      <c r="H92" s="271"/>
      <c r="I92" s="272"/>
      <c r="J92" s="273"/>
      <c r="K92" s="274">
        <f>H92*J92</f>
        <v>0</v>
      </c>
      <c r="L92" s="231"/>
      <c r="M92" s="227"/>
      <c r="O92" s="272"/>
      <c r="P92" s="275">
        <f>IF(O92="ja",$K92,IF(O92="J-ant.","ANTEIL",0))</f>
        <v>0</v>
      </c>
      <c r="Q92" s="272"/>
      <c r="R92" s="275">
        <f>IF(Q92="ja",$K92,IF(Q92="J-ant.","ANTEIL",0))</f>
        <v>0</v>
      </c>
      <c r="S92" s="272"/>
      <c r="T92" s="275">
        <f>IF(S92="ja",$K92,IF(S92="J-ant.","ANTEIL",0))</f>
        <v>0</v>
      </c>
      <c r="U92" s="272"/>
      <c r="V92" s="275">
        <f>IF(U92="ja",$K92,IF(U92="J-ant.","ANTEIL",0))</f>
        <v>0</v>
      </c>
      <c r="W92" s="272"/>
      <c r="X92" s="275">
        <f>IF(W92="ja",$K92,IF(W92="J-ant.","ANTEIL",0))</f>
        <v>0</v>
      </c>
      <c r="Y92" s="272"/>
      <c r="Z92" s="275">
        <f>IF(Y92="ja",$K92,IF(Y92="J-ant.","ANTEIL",0))</f>
        <v>0</v>
      </c>
    </row>
    <row r="93" spans="2:26" ht="12.75" hidden="1" customHeight="1" outlineLevel="2" x14ac:dyDescent="0.2">
      <c r="B93" s="48">
        <v>225</v>
      </c>
      <c r="C93" s="300" t="s">
        <v>74</v>
      </c>
      <c r="D93" s="301"/>
      <c r="E93" s="301"/>
      <c r="F93" s="301"/>
      <c r="G93" s="302"/>
      <c r="H93" s="63"/>
      <c r="I93" s="81"/>
      <c r="J93" s="109"/>
      <c r="K93" s="105">
        <f>SUM(K94:K95)</f>
        <v>0</v>
      </c>
      <c r="L93" s="231"/>
      <c r="M93" s="240"/>
      <c r="O93" s="269"/>
      <c r="P93" s="270"/>
      <c r="Q93" s="277"/>
      <c r="R93" s="270"/>
      <c r="S93" s="269"/>
      <c r="T93" s="270"/>
      <c r="U93" s="269"/>
      <c r="V93" s="270"/>
      <c r="W93" s="269"/>
      <c r="X93" s="270"/>
      <c r="Y93" s="269"/>
      <c r="Z93" s="270"/>
    </row>
    <row r="94" spans="2:26" ht="12.75" hidden="1" customHeight="1" outlineLevel="3" x14ac:dyDescent="0.2">
      <c r="B94" s="47"/>
      <c r="C94" s="294"/>
      <c r="D94" s="295"/>
      <c r="E94" s="295"/>
      <c r="F94" s="295"/>
      <c r="G94" s="296"/>
      <c r="H94" s="271"/>
      <c r="I94" s="272"/>
      <c r="J94" s="273"/>
      <c r="K94" s="274">
        <f>H94*J94</f>
        <v>0</v>
      </c>
      <c r="L94" s="231"/>
      <c r="M94" s="227"/>
      <c r="O94" s="272"/>
      <c r="P94" s="275">
        <f>IF(O94="ja",$K94,IF(O94="J-ant.","ANTEIL",0))</f>
        <v>0</v>
      </c>
      <c r="Q94" s="272"/>
      <c r="R94" s="275">
        <f>IF(Q94="ja",$K94,IF(Q94="J-ant.","ANTEIL",0))</f>
        <v>0</v>
      </c>
      <c r="S94" s="272"/>
      <c r="T94" s="275">
        <f>IF(S94="ja",$K94,IF(S94="J-ant.","ANTEIL",0))</f>
        <v>0</v>
      </c>
      <c r="U94" s="272"/>
      <c r="V94" s="275">
        <f>IF(U94="ja",$K94,IF(U94="J-ant.","ANTEIL",0))</f>
        <v>0</v>
      </c>
      <c r="W94" s="272"/>
      <c r="X94" s="275">
        <f>IF(W94="ja",$K94,IF(W94="J-ant.","ANTEIL",0))</f>
        <v>0</v>
      </c>
      <c r="Y94" s="272"/>
      <c r="Z94" s="275">
        <f>IF(Y94="ja",$K94,IF(Y94="J-ant.","ANTEIL",0))</f>
        <v>0</v>
      </c>
    </row>
    <row r="95" spans="2:26" ht="12.75" hidden="1" customHeight="1" outlineLevel="3" x14ac:dyDescent="0.2">
      <c r="B95" s="47"/>
      <c r="C95" s="294"/>
      <c r="D95" s="295"/>
      <c r="E95" s="295"/>
      <c r="F95" s="295"/>
      <c r="G95" s="296"/>
      <c r="H95" s="271"/>
      <c r="I95" s="272"/>
      <c r="J95" s="273"/>
      <c r="K95" s="274">
        <f>H95*J95</f>
        <v>0</v>
      </c>
      <c r="L95" s="231"/>
      <c r="M95" s="227"/>
      <c r="O95" s="272"/>
      <c r="P95" s="275">
        <f>IF(O95="ja",$K95,IF(O95="J-ant.","ANTEIL",0))</f>
        <v>0</v>
      </c>
      <c r="Q95" s="272"/>
      <c r="R95" s="275">
        <f>IF(Q95="ja",$K95,IF(Q95="J-ant.","ANTEIL",0))</f>
        <v>0</v>
      </c>
      <c r="S95" s="272"/>
      <c r="T95" s="275">
        <f>IF(S95="ja",$K95,IF(S95="J-ant.","ANTEIL",0))</f>
        <v>0</v>
      </c>
      <c r="U95" s="272"/>
      <c r="V95" s="275">
        <f>IF(U95="ja",$K95,IF(U95="J-ant.","ANTEIL",0))</f>
        <v>0</v>
      </c>
      <c r="W95" s="272"/>
      <c r="X95" s="275">
        <f>IF(W95="ja",$K95,IF(W95="J-ant.","ANTEIL",0))</f>
        <v>0</v>
      </c>
      <c r="Y95" s="272"/>
      <c r="Z95" s="275">
        <f>IF(Y95="ja",$K95,IF(Y95="J-ant.","ANTEIL",0))</f>
        <v>0</v>
      </c>
    </row>
    <row r="96" spans="2:26" ht="12.75" hidden="1" customHeight="1" outlineLevel="2" x14ac:dyDescent="0.2">
      <c r="B96" s="48">
        <v>226</v>
      </c>
      <c r="C96" s="300" t="s">
        <v>75</v>
      </c>
      <c r="D96" s="301"/>
      <c r="E96" s="301"/>
      <c r="F96" s="301"/>
      <c r="G96" s="302"/>
      <c r="H96" s="63"/>
      <c r="I96" s="81"/>
      <c r="J96" s="109"/>
      <c r="K96" s="105">
        <f>SUM(K97:K98)</f>
        <v>0</v>
      </c>
      <c r="L96" s="231"/>
      <c r="M96" s="240"/>
      <c r="O96" s="269"/>
      <c r="P96" s="270"/>
      <c r="Q96" s="277"/>
      <c r="R96" s="270"/>
      <c r="S96" s="269"/>
      <c r="T96" s="270"/>
      <c r="U96" s="269"/>
      <c r="V96" s="270"/>
      <c r="W96" s="269"/>
      <c r="X96" s="270"/>
      <c r="Y96" s="269"/>
      <c r="Z96" s="270"/>
    </row>
    <row r="97" spans="2:26" ht="12.75" hidden="1" customHeight="1" outlineLevel="3" x14ac:dyDescent="0.2">
      <c r="B97" s="47"/>
      <c r="C97" s="294"/>
      <c r="D97" s="295"/>
      <c r="E97" s="295"/>
      <c r="F97" s="295"/>
      <c r="G97" s="296"/>
      <c r="H97" s="271"/>
      <c r="I97" s="272"/>
      <c r="J97" s="273"/>
      <c r="K97" s="274">
        <f>H97*J97</f>
        <v>0</v>
      </c>
      <c r="L97" s="231"/>
      <c r="M97" s="227"/>
      <c r="O97" s="272"/>
      <c r="P97" s="275">
        <f>IF(O97="ja",$K97,IF(O97="J-ant.","ANTEIL",0))</f>
        <v>0</v>
      </c>
      <c r="Q97" s="272"/>
      <c r="R97" s="275">
        <f>IF(Q97="ja",$K97,IF(Q97="J-ant.","ANTEIL",0))</f>
        <v>0</v>
      </c>
      <c r="S97" s="272"/>
      <c r="T97" s="275">
        <f>IF(S97="ja",$K97,IF(S97="J-ant.","ANTEIL",0))</f>
        <v>0</v>
      </c>
      <c r="U97" s="272"/>
      <c r="V97" s="275">
        <f>IF(U97="ja",$K97,IF(U97="J-ant.","ANTEIL",0))</f>
        <v>0</v>
      </c>
      <c r="W97" s="272"/>
      <c r="X97" s="275">
        <f>IF(W97="ja",$K97,IF(W97="J-ant.","ANTEIL",0))</f>
        <v>0</v>
      </c>
      <c r="Y97" s="272"/>
      <c r="Z97" s="275">
        <f>IF(Y97="ja",$K97,IF(Y97="J-ant.","ANTEIL",0))</f>
        <v>0</v>
      </c>
    </row>
    <row r="98" spans="2:26" ht="12.75" hidden="1" customHeight="1" outlineLevel="3" x14ac:dyDescent="0.2">
      <c r="B98" s="47"/>
      <c r="C98" s="294"/>
      <c r="D98" s="295"/>
      <c r="E98" s="295"/>
      <c r="F98" s="295"/>
      <c r="G98" s="296"/>
      <c r="H98" s="271"/>
      <c r="I98" s="272"/>
      <c r="J98" s="273"/>
      <c r="K98" s="274">
        <f>H98*J98</f>
        <v>0</v>
      </c>
      <c r="L98" s="231"/>
      <c r="M98" s="227"/>
      <c r="O98" s="272"/>
      <c r="P98" s="275">
        <f>IF(O98="ja",$K98,IF(O98="J-ant.","ANTEIL",0))</f>
        <v>0</v>
      </c>
      <c r="Q98" s="272"/>
      <c r="R98" s="275">
        <f>IF(Q98="ja",$K98,IF(Q98="J-ant.","ANTEIL",0))</f>
        <v>0</v>
      </c>
      <c r="S98" s="272"/>
      <c r="T98" s="275">
        <f>IF(S98="ja",$K98,IF(S98="J-ant.","ANTEIL",0))</f>
        <v>0</v>
      </c>
      <c r="U98" s="272"/>
      <c r="V98" s="275">
        <f>IF(U98="ja",$K98,IF(U98="J-ant.","ANTEIL",0))</f>
        <v>0</v>
      </c>
      <c r="W98" s="272"/>
      <c r="X98" s="275">
        <f>IF(W98="ja",$K98,IF(W98="J-ant.","ANTEIL",0))</f>
        <v>0</v>
      </c>
      <c r="Y98" s="272"/>
      <c r="Z98" s="275">
        <f>IF(Y98="ja",$K98,IF(Y98="J-ant.","ANTEIL",0))</f>
        <v>0</v>
      </c>
    </row>
    <row r="99" spans="2:26" ht="12.75" hidden="1" customHeight="1" outlineLevel="2" x14ac:dyDescent="0.2">
      <c r="B99" s="48">
        <v>227</v>
      </c>
      <c r="C99" s="300" t="s">
        <v>76</v>
      </c>
      <c r="D99" s="301"/>
      <c r="E99" s="301"/>
      <c r="F99" s="301"/>
      <c r="G99" s="302"/>
      <c r="H99" s="63"/>
      <c r="I99" s="81"/>
      <c r="J99" s="109"/>
      <c r="K99" s="105">
        <f>SUM(K100:K101)</f>
        <v>0</v>
      </c>
      <c r="L99" s="231"/>
      <c r="M99" s="240"/>
      <c r="O99" s="269"/>
      <c r="P99" s="270"/>
      <c r="Q99" s="277"/>
      <c r="R99" s="270"/>
      <c r="S99" s="269"/>
      <c r="T99" s="270"/>
      <c r="U99" s="269"/>
      <c r="V99" s="270"/>
      <c r="W99" s="269"/>
      <c r="X99" s="270"/>
      <c r="Y99" s="269"/>
      <c r="Z99" s="270"/>
    </row>
    <row r="100" spans="2:26" ht="12.75" hidden="1" customHeight="1" outlineLevel="3" x14ac:dyDescent="0.2">
      <c r="B100" s="47"/>
      <c r="C100" s="294"/>
      <c r="D100" s="295"/>
      <c r="E100" s="295"/>
      <c r="F100" s="295"/>
      <c r="G100" s="296"/>
      <c r="H100" s="271"/>
      <c r="I100" s="272"/>
      <c r="J100" s="273"/>
      <c r="K100" s="274">
        <f>H100*J100</f>
        <v>0</v>
      </c>
      <c r="L100" s="231"/>
      <c r="M100" s="227"/>
      <c r="O100" s="272"/>
      <c r="P100" s="275">
        <f>IF(O100="ja",$K100,IF(O100="J-ant.","ANTEIL",0))</f>
        <v>0</v>
      </c>
      <c r="Q100" s="272"/>
      <c r="R100" s="275">
        <f>IF(Q100="ja",$K100,IF(Q100="J-ant.","ANTEIL",0))</f>
        <v>0</v>
      </c>
      <c r="S100" s="272"/>
      <c r="T100" s="275">
        <f>IF(S100="ja",$K100,IF(S100="J-ant.","ANTEIL",0))</f>
        <v>0</v>
      </c>
      <c r="U100" s="272"/>
      <c r="V100" s="275">
        <f>IF(U100="ja",$K100,IF(U100="J-ant.","ANTEIL",0))</f>
        <v>0</v>
      </c>
      <c r="W100" s="272"/>
      <c r="X100" s="275">
        <f>IF(W100="ja",$K100,IF(W100="J-ant.","ANTEIL",0))</f>
        <v>0</v>
      </c>
      <c r="Y100" s="272"/>
      <c r="Z100" s="275">
        <f>IF(Y100="ja",$K100,IF(Y100="J-ant.","ANTEIL",0))</f>
        <v>0</v>
      </c>
    </row>
    <row r="101" spans="2:26" ht="12.75" hidden="1" customHeight="1" outlineLevel="3" x14ac:dyDescent="0.2">
      <c r="B101" s="47"/>
      <c r="C101" s="294"/>
      <c r="D101" s="295"/>
      <c r="E101" s="295"/>
      <c r="F101" s="295"/>
      <c r="G101" s="296"/>
      <c r="H101" s="271"/>
      <c r="I101" s="272"/>
      <c r="J101" s="273"/>
      <c r="K101" s="274">
        <f>H101*J101</f>
        <v>0</v>
      </c>
      <c r="L101" s="231"/>
      <c r="M101" s="227"/>
      <c r="O101" s="272"/>
      <c r="P101" s="275">
        <f>IF(O101="ja",$K101,IF(O101="J-ant.","ANTEIL",0))</f>
        <v>0</v>
      </c>
      <c r="Q101" s="272"/>
      <c r="R101" s="275">
        <f>IF(Q101="ja",$K101,IF(Q101="J-ant.","ANTEIL",0))</f>
        <v>0</v>
      </c>
      <c r="S101" s="272"/>
      <c r="T101" s="275">
        <f>IF(S101="ja",$K101,IF(S101="J-ant.","ANTEIL",0))</f>
        <v>0</v>
      </c>
      <c r="U101" s="272"/>
      <c r="V101" s="275">
        <f>IF(U101="ja",$K101,IF(U101="J-ant.","ANTEIL",0))</f>
        <v>0</v>
      </c>
      <c r="W101" s="272"/>
      <c r="X101" s="275">
        <f>IF(W101="ja",$K101,IF(W101="J-ant.","ANTEIL",0))</f>
        <v>0</v>
      </c>
      <c r="Y101" s="272"/>
      <c r="Z101" s="275">
        <f>IF(Y101="ja",$K101,IF(Y101="J-ant.","ANTEIL",0))</f>
        <v>0</v>
      </c>
    </row>
    <row r="102" spans="2:26" ht="12.75" hidden="1" customHeight="1" outlineLevel="2" x14ac:dyDescent="0.2">
      <c r="B102" s="48">
        <v>228</v>
      </c>
      <c r="C102" s="300" t="s">
        <v>77</v>
      </c>
      <c r="D102" s="301"/>
      <c r="E102" s="301"/>
      <c r="F102" s="301"/>
      <c r="G102" s="302"/>
      <c r="H102" s="63"/>
      <c r="I102" s="81"/>
      <c r="J102" s="109"/>
      <c r="K102" s="105">
        <f>SUM(K103:K104)</f>
        <v>0</v>
      </c>
      <c r="L102" s="231"/>
      <c r="M102" s="240"/>
      <c r="O102" s="269"/>
      <c r="P102" s="270"/>
      <c r="Q102" s="277"/>
      <c r="R102" s="270"/>
      <c r="S102" s="269"/>
      <c r="T102" s="270"/>
      <c r="U102" s="269"/>
      <c r="V102" s="270"/>
      <c r="W102" s="269"/>
      <c r="X102" s="270"/>
      <c r="Y102" s="269"/>
      <c r="Z102" s="270"/>
    </row>
    <row r="103" spans="2:26" ht="12.75" hidden="1" customHeight="1" outlineLevel="3" collapsed="1" x14ac:dyDescent="0.2">
      <c r="B103" s="47"/>
      <c r="C103" s="294"/>
      <c r="D103" s="295"/>
      <c r="E103" s="295"/>
      <c r="F103" s="295"/>
      <c r="G103" s="296"/>
      <c r="H103" s="271"/>
      <c r="I103" s="272"/>
      <c r="J103" s="273"/>
      <c r="K103" s="274">
        <f>H103*J103</f>
        <v>0</v>
      </c>
      <c r="L103" s="231"/>
      <c r="M103" s="227"/>
      <c r="O103" s="272"/>
      <c r="P103" s="275">
        <f>IF(O103="ja",$K103,IF(O103="J-ant.","ANTEIL",0))</f>
        <v>0</v>
      </c>
      <c r="Q103" s="272"/>
      <c r="R103" s="275">
        <f>IF(Q103="ja",$K103,IF(Q103="J-ant.","ANTEIL",0))</f>
        <v>0</v>
      </c>
      <c r="S103" s="272"/>
      <c r="T103" s="275">
        <f>IF(S103="ja",$K103,IF(S103="J-ant.","ANTEIL",0))</f>
        <v>0</v>
      </c>
      <c r="U103" s="272"/>
      <c r="V103" s="275">
        <f>IF(U103="ja",$K103,IF(U103="J-ant.","ANTEIL",0))</f>
        <v>0</v>
      </c>
      <c r="W103" s="272"/>
      <c r="X103" s="275">
        <f>IF(W103="ja",$K103,IF(W103="J-ant.","ANTEIL",0))</f>
        <v>0</v>
      </c>
      <c r="Y103" s="272"/>
      <c r="Z103" s="275">
        <f>IF(Y103="ja",$K103,IF(Y103="J-ant.","ANTEIL",0))</f>
        <v>0</v>
      </c>
    </row>
    <row r="104" spans="2:26" ht="12.75" hidden="1" customHeight="1" outlineLevel="3" x14ac:dyDescent="0.2">
      <c r="B104" s="47"/>
      <c r="C104" s="294"/>
      <c r="D104" s="295"/>
      <c r="E104" s="295"/>
      <c r="F104" s="295"/>
      <c r="G104" s="296"/>
      <c r="H104" s="271"/>
      <c r="I104" s="272"/>
      <c r="J104" s="273"/>
      <c r="K104" s="274">
        <f>H104*J104</f>
        <v>0</v>
      </c>
      <c r="L104" s="231"/>
      <c r="M104" s="227"/>
      <c r="O104" s="272"/>
      <c r="P104" s="275">
        <f>IF(O104="ja",$K104,IF(O104="J-ant.","ANTEIL",0))</f>
        <v>0</v>
      </c>
      <c r="Q104" s="272"/>
      <c r="R104" s="275">
        <f>IF(Q104="ja",$K104,IF(Q104="J-ant.","ANTEIL",0))</f>
        <v>0</v>
      </c>
      <c r="S104" s="272"/>
      <c r="T104" s="275">
        <f>IF(S104="ja",$K104,IF(S104="J-ant.","ANTEIL",0))</f>
        <v>0</v>
      </c>
      <c r="U104" s="272"/>
      <c r="V104" s="275">
        <f>IF(U104="ja",$K104,IF(U104="J-ant.","ANTEIL",0))</f>
        <v>0</v>
      </c>
      <c r="W104" s="272"/>
      <c r="X104" s="275">
        <f>IF(W104="ja",$K104,IF(W104="J-ant.","ANTEIL",0))</f>
        <v>0</v>
      </c>
      <c r="Y104" s="272"/>
      <c r="Z104" s="275">
        <f>IF(Y104="ja",$K104,IF(Y104="J-ant.","ANTEIL",0))</f>
        <v>0</v>
      </c>
    </row>
    <row r="105" spans="2:26" ht="12.75" hidden="1" customHeight="1" outlineLevel="2" x14ac:dyDescent="0.2">
      <c r="B105" s="48">
        <v>229</v>
      </c>
      <c r="C105" s="300" t="s">
        <v>78</v>
      </c>
      <c r="D105" s="301"/>
      <c r="E105" s="301"/>
      <c r="F105" s="301"/>
      <c r="G105" s="302"/>
      <c r="H105" s="63"/>
      <c r="I105" s="81"/>
      <c r="J105" s="109"/>
      <c r="K105" s="105">
        <f>SUM(K106:K107)</f>
        <v>0</v>
      </c>
      <c r="L105" s="231"/>
      <c r="M105" s="240"/>
      <c r="O105" s="269"/>
      <c r="P105" s="270"/>
      <c r="Q105" s="277"/>
      <c r="R105" s="270"/>
      <c r="S105" s="269"/>
      <c r="T105" s="270"/>
      <c r="U105" s="269"/>
      <c r="V105" s="270"/>
      <c r="W105" s="269"/>
      <c r="X105" s="270"/>
      <c r="Y105" s="269"/>
      <c r="Z105" s="270"/>
    </row>
    <row r="106" spans="2:26" ht="12.75" hidden="1" customHeight="1" outlineLevel="3" collapsed="1" x14ac:dyDescent="0.2">
      <c r="B106" s="47"/>
      <c r="C106" s="294"/>
      <c r="D106" s="295"/>
      <c r="E106" s="295"/>
      <c r="F106" s="295"/>
      <c r="G106" s="296"/>
      <c r="H106" s="271"/>
      <c r="I106" s="272"/>
      <c r="J106" s="273"/>
      <c r="K106" s="274">
        <f>H106*J106</f>
        <v>0</v>
      </c>
      <c r="L106" s="231"/>
      <c r="M106" s="227"/>
      <c r="O106" s="272"/>
      <c r="P106" s="275">
        <f>IF(O106="ja",$K106,IF(O106="J-ant.","ANTEIL",0))</f>
        <v>0</v>
      </c>
      <c r="Q106" s="272"/>
      <c r="R106" s="275">
        <f>IF(Q106="ja",$K106,IF(Q106="J-ant.","ANTEIL",0))</f>
        <v>0</v>
      </c>
      <c r="S106" s="272"/>
      <c r="T106" s="275">
        <f>IF(S106="ja",$K106,IF(S106="J-ant.","ANTEIL",0))</f>
        <v>0</v>
      </c>
      <c r="U106" s="272"/>
      <c r="V106" s="275">
        <f>IF(U106="ja",$K106,IF(U106="J-ant.","ANTEIL",0))</f>
        <v>0</v>
      </c>
      <c r="W106" s="272"/>
      <c r="X106" s="275">
        <f>IF(W106="ja",$K106,IF(W106="J-ant.","ANTEIL",0))</f>
        <v>0</v>
      </c>
      <c r="Y106" s="272"/>
      <c r="Z106" s="275">
        <f>IF(Y106="ja",$K106,IF(Y106="J-ant.","ANTEIL",0))</f>
        <v>0</v>
      </c>
    </row>
    <row r="107" spans="2:26" ht="12.75" hidden="1" customHeight="1" outlineLevel="3" x14ac:dyDescent="0.2">
      <c r="B107" s="47"/>
      <c r="C107" s="294"/>
      <c r="D107" s="295"/>
      <c r="E107" s="295"/>
      <c r="F107" s="295"/>
      <c r="G107" s="296"/>
      <c r="H107" s="271"/>
      <c r="I107" s="272"/>
      <c r="J107" s="273"/>
      <c r="K107" s="274">
        <f>H107*J107</f>
        <v>0</v>
      </c>
      <c r="L107" s="231"/>
      <c r="M107" s="227"/>
      <c r="O107" s="272"/>
      <c r="P107" s="275">
        <f>IF(O107="ja",$K107,IF(O107="J-ant.","ANTEIL",0))</f>
        <v>0</v>
      </c>
      <c r="Q107" s="272"/>
      <c r="R107" s="275">
        <f>IF(Q107="ja",$K107,IF(Q107="J-ant.","ANTEIL",0))</f>
        <v>0</v>
      </c>
      <c r="S107" s="272"/>
      <c r="T107" s="275">
        <f>IF(S107="ja",$K107,IF(S107="J-ant.","ANTEIL",0))</f>
        <v>0</v>
      </c>
      <c r="U107" s="272"/>
      <c r="V107" s="275">
        <f>IF(U107="ja",$K107,IF(U107="J-ant.","ANTEIL",0))</f>
        <v>0</v>
      </c>
      <c r="W107" s="272"/>
      <c r="X107" s="275">
        <f>IF(W107="ja",$K107,IF(W107="J-ant.","ANTEIL",0))</f>
        <v>0</v>
      </c>
      <c r="Y107" s="272"/>
      <c r="Z107" s="275">
        <f>IF(Y107="ja",$K107,IF(Y107="J-ant.","ANTEIL",0))</f>
        <v>0</v>
      </c>
    </row>
    <row r="108" spans="2:26" ht="12.75" hidden="1" customHeight="1" outlineLevel="1" x14ac:dyDescent="0.2">
      <c r="B108" s="46">
        <v>230</v>
      </c>
      <c r="C108" s="303" t="s">
        <v>79</v>
      </c>
      <c r="D108" s="304"/>
      <c r="E108" s="304"/>
      <c r="F108" s="304"/>
      <c r="G108" s="305"/>
      <c r="H108" s="62"/>
      <c r="I108" s="81"/>
      <c r="J108" s="103"/>
      <c r="K108" s="106">
        <f>K109+K112+K115+K118+K121+K124+K127+K130+K133</f>
        <v>0</v>
      </c>
      <c r="L108" s="235"/>
      <c r="M108" s="240"/>
      <c r="O108" s="269"/>
      <c r="P108" s="270"/>
      <c r="Q108" s="269"/>
      <c r="R108" s="270"/>
      <c r="S108" s="269"/>
      <c r="T108" s="270"/>
      <c r="U108" s="269"/>
      <c r="V108" s="270"/>
      <c r="W108" s="269"/>
      <c r="X108" s="270"/>
      <c r="Y108" s="269"/>
      <c r="Z108" s="270"/>
    </row>
    <row r="109" spans="2:26" ht="12.75" hidden="1" customHeight="1" outlineLevel="2" x14ac:dyDescent="0.2">
      <c r="B109" s="48">
        <v>231</v>
      </c>
      <c r="C109" s="300" t="s">
        <v>70</v>
      </c>
      <c r="D109" s="301"/>
      <c r="E109" s="301"/>
      <c r="F109" s="301"/>
      <c r="G109" s="302"/>
      <c r="H109" s="63"/>
      <c r="I109" s="81"/>
      <c r="J109" s="109"/>
      <c r="K109" s="105">
        <f>SUM(K110:K111)</f>
        <v>0</v>
      </c>
      <c r="L109" s="231"/>
      <c r="M109" s="240"/>
      <c r="O109" s="269"/>
      <c r="P109" s="270"/>
      <c r="Q109" s="277"/>
      <c r="R109" s="270"/>
      <c r="S109" s="269"/>
      <c r="T109" s="270"/>
      <c r="U109" s="269"/>
      <c r="V109" s="270"/>
      <c r="W109" s="269"/>
      <c r="X109" s="270"/>
      <c r="Y109" s="269"/>
      <c r="Z109" s="270"/>
    </row>
    <row r="110" spans="2:26" ht="12" hidden="1" customHeight="1" outlineLevel="3" x14ac:dyDescent="0.2">
      <c r="B110" s="47"/>
      <c r="C110" s="294"/>
      <c r="D110" s="295"/>
      <c r="E110" s="295"/>
      <c r="F110" s="295"/>
      <c r="G110" s="296"/>
      <c r="H110" s="271"/>
      <c r="I110" s="272"/>
      <c r="J110" s="273"/>
      <c r="K110" s="274">
        <f>H110*J110</f>
        <v>0</v>
      </c>
      <c r="L110" s="231"/>
      <c r="M110" s="227"/>
      <c r="O110" s="272"/>
      <c r="P110" s="275">
        <f>IF(O110="ja",$K110,IF(O110="J-ant.","ANTEIL",0))</f>
        <v>0</v>
      </c>
      <c r="Q110" s="272"/>
      <c r="R110" s="275">
        <f>IF(Q110="ja",$K110,IF(Q110="J-ant.","ANTEIL",0))</f>
        <v>0</v>
      </c>
      <c r="S110" s="272"/>
      <c r="T110" s="275">
        <f>IF(S110="ja",$K110,IF(S110="J-ant.","ANTEIL",0))</f>
        <v>0</v>
      </c>
      <c r="U110" s="272"/>
      <c r="V110" s="275">
        <f>IF(U110="ja",$K110,IF(U110="J-ant.","ANTEIL",0))</f>
        <v>0</v>
      </c>
      <c r="W110" s="272"/>
      <c r="X110" s="275">
        <f>IF(W110="ja",$K110,IF(W110="J-ant.","ANTEIL",0))</f>
        <v>0</v>
      </c>
      <c r="Y110" s="272"/>
      <c r="Z110" s="275">
        <f>IF(Y110="ja",$K110,IF(Y110="J-ant.","ANTEIL",0))</f>
        <v>0</v>
      </c>
    </row>
    <row r="111" spans="2:26" ht="12" hidden="1" customHeight="1" outlineLevel="3" x14ac:dyDescent="0.2">
      <c r="B111" s="47"/>
      <c r="C111" s="294"/>
      <c r="D111" s="295"/>
      <c r="E111" s="295"/>
      <c r="F111" s="295"/>
      <c r="G111" s="296"/>
      <c r="H111" s="271"/>
      <c r="I111" s="272"/>
      <c r="J111" s="273"/>
      <c r="K111" s="274">
        <f>H111*J111</f>
        <v>0</v>
      </c>
      <c r="L111" s="231"/>
      <c r="M111" s="227"/>
      <c r="O111" s="272"/>
      <c r="P111" s="275">
        <f>IF(O111="ja",$K111,IF(O111="J-ant.","ANTEIL",0))</f>
        <v>0</v>
      </c>
      <c r="Q111" s="272"/>
      <c r="R111" s="275">
        <f>IF(Q111="ja",$K111,IF(Q111="J-ant.","ANTEIL",0))</f>
        <v>0</v>
      </c>
      <c r="S111" s="272"/>
      <c r="T111" s="275">
        <f>IF(S111="ja",$K111,IF(S111="J-ant.","ANTEIL",0))</f>
        <v>0</v>
      </c>
      <c r="U111" s="272"/>
      <c r="V111" s="275">
        <f>IF(U111="ja",$K111,IF(U111="J-ant.","ANTEIL",0))</f>
        <v>0</v>
      </c>
      <c r="W111" s="272"/>
      <c r="X111" s="275">
        <f>IF(W111="ja",$K111,IF(W111="J-ant.","ANTEIL",0))</f>
        <v>0</v>
      </c>
      <c r="Y111" s="272"/>
      <c r="Z111" s="275">
        <f>IF(Y111="ja",$K111,IF(Y111="J-ant.","ANTEIL",0))</f>
        <v>0</v>
      </c>
    </row>
    <row r="112" spans="2:26" ht="12.75" hidden="1" customHeight="1" outlineLevel="2" x14ac:dyDescent="0.2">
      <c r="B112" s="48">
        <v>232</v>
      </c>
      <c r="C112" s="300" t="s">
        <v>71</v>
      </c>
      <c r="D112" s="301"/>
      <c r="E112" s="301"/>
      <c r="F112" s="301"/>
      <c r="G112" s="302"/>
      <c r="H112" s="63"/>
      <c r="I112" s="81"/>
      <c r="J112" s="109"/>
      <c r="K112" s="105">
        <f>SUM(K113:K114)</f>
        <v>0</v>
      </c>
      <c r="L112" s="231"/>
      <c r="M112" s="240"/>
      <c r="O112" s="269"/>
      <c r="P112" s="270"/>
      <c r="Q112" s="277"/>
      <c r="R112" s="270"/>
      <c r="S112" s="269"/>
      <c r="T112" s="270"/>
      <c r="U112" s="269"/>
      <c r="V112" s="270"/>
      <c r="W112" s="269"/>
      <c r="X112" s="270"/>
      <c r="Y112" s="269"/>
      <c r="Z112" s="270"/>
    </row>
    <row r="113" spans="2:26" ht="12.75" hidden="1" customHeight="1" outlineLevel="3" x14ac:dyDescent="0.2">
      <c r="B113" s="47"/>
      <c r="C113" s="294"/>
      <c r="D113" s="295"/>
      <c r="E113" s="295"/>
      <c r="F113" s="295"/>
      <c r="G113" s="296"/>
      <c r="H113" s="271"/>
      <c r="I113" s="272"/>
      <c r="J113" s="273"/>
      <c r="K113" s="274">
        <f>H113*J113</f>
        <v>0</v>
      </c>
      <c r="L113" s="231"/>
      <c r="M113" s="227"/>
      <c r="O113" s="272"/>
      <c r="P113" s="275">
        <f>IF(O113="ja",$K113,IF(O113="J-ant.","ANTEIL",0))</f>
        <v>0</v>
      </c>
      <c r="Q113" s="272"/>
      <c r="R113" s="275">
        <f>IF(Q113="ja",$K113,IF(Q113="J-ant.","ANTEIL",0))</f>
        <v>0</v>
      </c>
      <c r="S113" s="272"/>
      <c r="T113" s="275">
        <f>IF(S113="ja",$K113,IF(S113="J-ant.","ANTEIL",0))</f>
        <v>0</v>
      </c>
      <c r="U113" s="272"/>
      <c r="V113" s="275">
        <f>IF(U113="ja",$K113,IF(U113="J-ant.","ANTEIL",0))</f>
        <v>0</v>
      </c>
      <c r="W113" s="272"/>
      <c r="X113" s="275">
        <f>IF(W113="ja",$K113,IF(W113="J-ant.","ANTEIL",0))</f>
        <v>0</v>
      </c>
      <c r="Y113" s="272"/>
      <c r="Z113" s="275">
        <f>IF(Y113="ja",$K113,IF(Y113="J-ant.","ANTEIL",0))</f>
        <v>0</v>
      </c>
    </row>
    <row r="114" spans="2:26" ht="12.75" hidden="1" customHeight="1" outlineLevel="3" x14ac:dyDescent="0.2">
      <c r="B114" s="47"/>
      <c r="C114" s="294"/>
      <c r="D114" s="295"/>
      <c r="E114" s="295"/>
      <c r="F114" s="295"/>
      <c r="G114" s="296"/>
      <c r="H114" s="271"/>
      <c r="I114" s="272"/>
      <c r="J114" s="273"/>
      <c r="K114" s="274">
        <f>H114*J114</f>
        <v>0</v>
      </c>
      <c r="L114" s="231"/>
      <c r="M114" s="227"/>
      <c r="O114" s="272"/>
      <c r="P114" s="275">
        <f>IF(O114="ja",$K114,IF(O114="J-ant.","ANTEIL",0))</f>
        <v>0</v>
      </c>
      <c r="Q114" s="272"/>
      <c r="R114" s="275">
        <f>IF(Q114="ja",$K114,IF(Q114="J-ant.","ANTEIL",0))</f>
        <v>0</v>
      </c>
      <c r="S114" s="272"/>
      <c r="T114" s="275">
        <f>IF(S114="ja",$K114,IF(S114="J-ant.","ANTEIL",0))</f>
        <v>0</v>
      </c>
      <c r="U114" s="272"/>
      <c r="V114" s="275">
        <f>IF(U114="ja",$K114,IF(U114="J-ant.","ANTEIL",0))</f>
        <v>0</v>
      </c>
      <c r="W114" s="272"/>
      <c r="X114" s="275">
        <f>IF(W114="ja",$K114,IF(W114="J-ant.","ANTEIL",0))</f>
        <v>0</v>
      </c>
      <c r="Y114" s="272"/>
      <c r="Z114" s="275">
        <f>IF(Y114="ja",$K114,IF(Y114="J-ant.","ANTEIL",0))</f>
        <v>0</v>
      </c>
    </row>
    <row r="115" spans="2:26" ht="12.75" hidden="1" customHeight="1" outlineLevel="2" x14ac:dyDescent="0.2">
      <c r="B115" s="48">
        <v>233</v>
      </c>
      <c r="C115" s="300" t="s">
        <v>72</v>
      </c>
      <c r="D115" s="301"/>
      <c r="E115" s="301"/>
      <c r="F115" s="301"/>
      <c r="G115" s="302"/>
      <c r="H115" s="63"/>
      <c r="I115" s="81"/>
      <c r="J115" s="109"/>
      <c r="K115" s="105">
        <f>SUM(K116:K117)</f>
        <v>0</v>
      </c>
      <c r="L115" s="231"/>
      <c r="M115" s="240"/>
      <c r="O115" s="269"/>
      <c r="P115" s="270"/>
      <c r="Q115" s="277"/>
      <c r="R115" s="270"/>
      <c r="S115" s="269"/>
      <c r="T115" s="270"/>
      <c r="U115" s="269"/>
      <c r="V115" s="270"/>
      <c r="W115" s="269"/>
      <c r="X115" s="270"/>
      <c r="Y115" s="269"/>
      <c r="Z115" s="270"/>
    </row>
    <row r="116" spans="2:26" ht="12.75" hidden="1" customHeight="1" outlineLevel="3" x14ac:dyDescent="0.2">
      <c r="B116" s="47"/>
      <c r="C116" s="294"/>
      <c r="D116" s="295"/>
      <c r="E116" s="295"/>
      <c r="F116" s="295"/>
      <c r="G116" s="296"/>
      <c r="H116" s="271"/>
      <c r="I116" s="272"/>
      <c r="J116" s="273"/>
      <c r="K116" s="274">
        <f>H116*J116</f>
        <v>0</v>
      </c>
      <c r="L116" s="231"/>
      <c r="M116" s="227"/>
      <c r="O116" s="272"/>
      <c r="P116" s="275">
        <f>IF(O116="ja",$K116,IF(O116="J-ant.","ANTEIL",0))</f>
        <v>0</v>
      </c>
      <c r="Q116" s="272"/>
      <c r="R116" s="275">
        <f>IF(Q116="ja",$K116,IF(Q116="J-ant.","ANTEIL",0))</f>
        <v>0</v>
      </c>
      <c r="S116" s="272"/>
      <c r="T116" s="275">
        <f>IF(S116="ja",$K116,IF(S116="J-ant.","ANTEIL",0))</f>
        <v>0</v>
      </c>
      <c r="U116" s="272"/>
      <c r="V116" s="275">
        <f>IF(U116="ja",$K116,IF(U116="J-ant.","ANTEIL",0))</f>
        <v>0</v>
      </c>
      <c r="W116" s="272"/>
      <c r="X116" s="275">
        <f>IF(W116="ja",$K116,IF(W116="J-ant.","ANTEIL",0))</f>
        <v>0</v>
      </c>
      <c r="Y116" s="272"/>
      <c r="Z116" s="275">
        <f>IF(Y116="ja",$K116,IF(Y116="J-ant.","ANTEIL",0))</f>
        <v>0</v>
      </c>
    </row>
    <row r="117" spans="2:26" ht="12.75" hidden="1" customHeight="1" outlineLevel="3" x14ac:dyDescent="0.2">
      <c r="B117" s="47"/>
      <c r="C117" s="294"/>
      <c r="D117" s="295"/>
      <c r="E117" s="295"/>
      <c r="F117" s="295"/>
      <c r="G117" s="296"/>
      <c r="H117" s="271"/>
      <c r="I117" s="272"/>
      <c r="J117" s="273"/>
      <c r="K117" s="274">
        <f>H117*J117</f>
        <v>0</v>
      </c>
      <c r="L117" s="231"/>
      <c r="M117" s="227"/>
      <c r="O117" s="272"/>
      <c r="P117" s="275">
        <f>IF(O117="ja",$K117,IF(O117="J-ant.","ANTEIL",0))</f>
        <v>0</v>
      </c>
      <c r="Q117" s="272"/>
      <c r="R117" s="275">
        <f>IF(Q117="ja",$K117,IF(Q117="J-ant.","ANTEIL",0))</f>
        <v>0</v>
      </c>
      <c r="S117" s="272"/>
      <c r="T117" s="275">
        <f>IF(S117="ja",$K117,IF(S117="J-ant.","ANTEIL",0))</f>
        <v>0</v>
      </c>
      <c r="U117" s="272"/>
      <c r="V117" s="275">
        <f>IF(U117="ja",$K117,IF(U117="J-ant.","ANTEIL",0))</f>
        <v>0</v>
      </c>
      <c r="W117" s="272"/>
      <c r="X117" s="275">
        <f>IF(W117="ja",$K117,IF(W117="J-ant.","ANTEIL",0))</f>
        <v>0</v>
      </c>
      <c r="Y117" s="272"/>
      <c r="Z117" s="275">
        <f>IF(Y117="ja",$K117,IF(Y117="J-ant.","ANTEIL",0))</f>
        <v>0</v>
      </c>
    </row>
    <row r="118" spans="2:26" ht="12.75" hidden="1" customHeight="1" outlineLevel="2" x14ac:dyDescent="0.2">
      <c r="B118" s="48">
        <v>234</v>
      </c>
      <c r="C118" s="300" t="s">
        <v>73</v>
      </c>
      <c r="D118" s="301"/>
      <c r="E118" s="301"/>
      <c r="F118" s="301"/>
      <c r="G118" s="302"/>
      <c r="H118" s="63"/>
      <c r="I118" s="81"/>
      <c r="J118" s="109"/>
      <c r="K118" s="105">
        <f>SUM(K119:K120)</f>
        <v>0</v>
      </c>
      <c r="L118" s="231"/>
      <c r="M118" s="240"/>
      <c r="O118" s="269"/>
      <c r="P118" s="270"/>
      <c r="Q118" s="277"/>
      <c r="R118" s="270"/>
      <c r="S118" s="269"/>
      <c r="T118" s="270"/>
      <c r="U118" s="269"/>
      <c r="V118" s="270"/>
      <c r="W118" s="269"/>
      <c r="X118" s="270"/>
      <c r="Y118" s="269"/>
      <c r="Z118" s="270"/>
    </row>
    <row r="119" spans="2:26" ht="13.5" hidden="1" customHeight="1" outlineLevel="3" x14ac:dyDescent="0.2">
      <c r="B119" s="47"/>
      <c r="C119" s="294"/>
      <c r="D119" s="295"/>
      <c r="E119" s="295"/>
      <c r="F119" s="295"/>
      <c r="G119" s="296"/>
      <c r="H119" s="271"/>
      <c r="I119" s="272"/>
      <c r="J119" s="273"/>
      <c r="K119" s="274">
        <f>H119*J119</f>
        <v>0</v>
      </c>
      <c r="L119" s="231"/>
      <c r="M119" s="227"/>
      <c r="O119" s="272"/>
      <c r="P119" s="275">
        <f>IF(O119="ja",$K119,IF(O119="J-ant.","ANTEIL",0))</f>
        <v>0</v>
      </c>
      <c r="Q119" s="272"/>
      <c r="R119" s="275">
        <f>IF(Q119="ja",$K119,IF(Q119="J-ant.","ANTEIL",0))</f>
        <v>0</v>
      </c>
      <c r="S119" s="272"/>
      <c r="T119" s="275">
        <f>IF(S119="ja",$K119,IF(S119="J-ant.","ANTEIL",0))</f>
        <v>0</v>
      </c>
      <c r="U119" s="272"/>
      <c r="V119" s="275">
        <f>IF(U119="ja",$K119,IF(U119="J-ant.","ANTEIL",0))</f>
        <v>0</v>
      </c>
      <c r="W119" s="272"/>
      <c r="X119" s="275">
        <f>IF(W119="ja",$K119,IF(W119="J-ant.","ANTEIL",0))</f>
        <v>0</v>
      </c>
      <c r="Y119" s="272"/>
      <c r="Z119" s="275">
        <f>IF(Y119="ja",$K119,IF(Y119="J-ant.","ANTEIL",0))</f>
        <v>0</v>
      </c>
    </row>
    <row r="120" spans="2:26" ht="13.5" hidden="1" customHeight="1" outlineLevel="3" x14ac:dyDescent="0.2">
      <c r="B120" s="47"/>
      <c r="C120" s="294"/>
      <c r="D120" s="295"/>
      <c r="E120" s="295"/>
      <c r="F120" s="295"/>
      <c r="G120" s="296"/>
      <c r="H120" s="271"/>
      <c r="I120" s="272"/>
      <c r="J120" s="273"/>
      <c r="K120" s="274">
        <f>H120*J120</f>
        <v>0</v>
      </c>
      <c r="L120" s="231"/>
      <c r="M120" s="227"/>
      <c r="O120" s="272"/>
      <c r="P120" s="275">
        <f>IF(O120="ja",$K120,IF(O120="J-ant.","ANTEIL",0))</f>
        <v>0</v>
      </c>
      <c r="Q120" s="272"/>
      <c r="R120" s="275">
        <f>IF(Q120="ja",$K120,IF(Q120="J-ant.","ANTEIL",0))</f>
        <v>0</v>
      </c>
      <c r="S120" s="272"/>
      <c r="T120" s="275">
        <f>IF(S120="ja",$K120,IF(S120="J-ant.","ANTEIL",0))</f>
        <v>0</v>
      </c>
      <c r="U120" s="272"/>
      <c r="V120" s="275">
        <f>IF(U120="ja",$K120,IF(U120="J-ant.","ANTEIL",0))</f>
        <v>0</v>
      </c>
      <c r="W120" s="272"/>
      <c r="X120" s="275">
        <f>IF(W120="ja",$K120,IF(W120="J-ant.","ANTEIL",0))</f>
        <v>0</v>
      </c>
      <c r="Y120" s="272"/>
      <c r="Z120" s="275">
        <f>IF(Y120="ja",$K120,IF(Y120="J-ant.","ANTEIL",0))</f>
        <v>0</v>
      </c>
    </row>
    <row r="121" spans="2:26" ht="12.75" hidden="1" customHeight="1" outlineLevel="2" x14ac:dyDescent="0.2">
      <c r="B121" s="48">
        <v>235</v>
      </c>
      <c r="C121" s="300" t="s">
        <v>74</v>
      </c>
      <c r="D121" s="301"/>
      <c r="E121" s="301"/>
      <c r="F121" s="301"/>
      <c r="G121" s="302"/>
      <c r="H121" s="63"/>
      <c r="I121" s="81"/>
      <c r="J121" s="109"/>
      <c r="K121" s="105">
        <f>SUM(K122:K123)</f>
        <v>0</v>
      </c>
      <c r="L121" s="231"/>
      <c r="M121" s="240"/>
      <c r="O121" s="269"/>
      <c r="P121" s="270"/>
      <c r="Q121" s="277"/>
      <c r="R121" s="270"/>
      <c r="S121" s="269"/>
      <c r="T121" s="270"/>
      <c r="U121" s="269"/>
      <c r="V121" s="270"/>
      <c r="W121" s="269"/>
      <c r="X121" s="270"/>
      <c r="Y121" s="269"/>
      <c r="Z121" s="270"/>
    </row>
    <row r="122" spans="2:26" ht="12.75" hidden="1" customHeight="1" outlineLevel="3" x14ac:dyDescent="0.2">
      <c r="B122" s="47"/>
      <c r="C122" s="294"/>
      <c r="D122" s="295"/>
      <c r="E122" s="295"/>
      <c r="F122" s="295"/>
      <c r="G122" s="296"/>
      <c r="H122" s="271"/>
      <c r="I122" s="272"/>
      <c r="J122" s="273"/>
      <c r="K122" s="274">
        <f>H122*J122</f>
        <v>0</v>
      </c>
      <c r="L122" s="231"/>
      <c r="M122" s="227"/>
      <c r="O122" s="272"/>
      <c r="P122" s="275">
        <f>IF(O122="ja",$K122,IF(O122="J-ant.","ANTEIL",0))</f>
        <v>0</v>
      </c>
      <c r="Q122" s="272"/>
      <c r="R122" s="275">
        <f>IF(Q122="ja",$K122,IF(Q122="J-ant.","ANTEIL",0))</f>
        <v>0</v>
      </c>
      <c r="S122" s="272"/>
      <c r="T122" s="275">
        <f>IF(S122="ja",$K122,IF(S122="J-ant.","ANTEIL",0))</f>
        <v>0</v>
      </c>
      <c r="U122" s="272"/>
      <c r="V122" s="275">
        <f>IF(U122="ja",$K122,IF(U122="J-ant.","ANTEIL",0))</f>
        <v>0</v>
      </c>
      <c r="W122" s="272"/>
      <c r="X122" s="275">
        <f>IF(W122="ja",$K122,IF(W122="J-ant.","ANTEIL",0))</f>
        <v>0</v>
      </c>
      <c r="Y122" s="272"/>
      <c r="Z122" s="275">
        <f>IF(Y122="ja",$K122,IF(Y122="J-ant.","ANTEIL",0))</f>
        <v>0</v>
      </c>
    </row>
    <row r="123" spans="2:26" ht="12.75" hidden="1" customHeight="1" outlineLevel="3" x14ac:dyDescent="0.2">
      <c r="B123" s="47"/>
      <c r="C123" s="294"/>
      <c r="D123" s="295"/>
      <c r="E123" s="295"/>
      <c r="F123" s="295"/>
      <c r="G123" s="296"/>
      <c r="H123" s="271"/>
      <c r="I123" s="272"/>
      <c r="J123" s="273"/>
      <c r="K123" s="274">
        <f>H123*J123</f>
        <v>0</v>
      </c>
      <c r="L123" s="231"/>
      <c r="M123" s="227"/>
      <c r="O123" s="272"/>
      <c r="P123" s="275">
        <f>IF(O123="ja",$K123,IF(O123="J-ant.","ANTEIL",0))</f>
        <v>0</v>
      </c>
      <c r="Q123" s="272"/>
      <c r="R123" s="275">
        <f>IF(Q123="ja",$K123,IF(Q123="J-ant.","ANTEIL",0))</f>
        <v>0</v>
      </c>
      <c r="S123" s="272"/>
      <c r="T123" s="275">
        <f>IF(S123="ja",$K123,IF(S123="J-ant.","ANTEIL",0))</f>
        <v>0</v>
      </c>
      <c r="U123" s="272"/>
      <c r="V123" s="275">
        <f>IF(U123="ja",$K123,IF(U123="J-ant.","ANTEIL",0))</f>
        <v>0</v>
      </c>
      <c r="W123" s="272"/>
      <c r="X123" s="275">
        <f>IF(W123="ja",$K123,IF(W123="J-ant.","ANTEIL",0))</f>
        <v>0</v>
      </c>
      <c r="Y123" s="272"/>
      <c r="Z123" s="275">
        <f>IF(Y123="ja",$K123,IF(Y123="J-ant.","ANTEIL",0))</f>
        <v>0</v>
      </c>
    </row>
    <row r="124" spans="2:26" ht="12.75" hidden="1" customHeight="1" outlineLevel="2" x14ac:dyDescent="0.2">
      <c r="B124" s="48">
        <v>236</v>
      </c>
      <c r="C124" s="300" t="s">
        <v>75</v>
      </c>
      <c r="D124" s="301"/>
      <c r="E124" s="301"/>
      <c r="F124" s="301"/>
      <c r="G124" s="302"/>
      <c r="H124" s="63"/>
      <c r="I124" s="81"/>
      <c r="J124" s="109"/>
      <c r="K124" s="105">
        <f>SUM(K125:K126)</f>
        <v>0</v>
      </c>
      <c r="L124" s="231"/>
      <c r="M124" s="240"/>
      <c r="O124" s="269"/>
      <c r="P124" s="270"/>
      <c r="Q124" s="277"/>
      <c r="R124" s="270"/>
      <c r="S124" s="269"/>
      <c r="T124" s="270"/>
      <c r="U124" s="269"/>
      <c r="V124" s="270"/>
      <c r="W124" s="269"/>
      <c r="X124" s="270"/>
      <c r="Y124" s="269"/>
      <c r="Z124" s="270"/>
    </row>
    <row r="125" spans="2:26" ht="12.75" hidden="1" customHeight="1" outlineLevel="3" x14ac:dyDescent="0.2">
      <c r="B125" s="47"/>
      <c r="C125" s="294"/>
      <c r="D125" s="295"/>
      <c r="E125" s="295"/>
      <c r="F125" s="295"/>
      <c r="G125" s="296"/>
      <c r="H125" s="271"/>
      <c r="I125" s="272"/>
      <c r="J125" s="273"/>
      <c r="K125" s="274">
        <f>H125*J125</f>
        <v>0</v>
      </c>
      <c r="L125" s="231"/>
      <c r="M125" s="227"/>
      <c r="O125" s="272"/>
      <c r="P125" s="275">
        <f>IF(O125="ja",$K125,IF(O125="J-ant.","ANTEIL",0))</f>
        <v>0</v>
      </c>
      <c r="Q125" s="272"/>
      <c r="R125" s="275">
        <f>IF(Q125="ja",$K125,IF(Q125="J-ant.","ANTEIL",0))</f>
        <v>0</v>
      </c>
      <c r="S125" s="272"/>
      <c r="T125" s="275">
        <f>IF(S125="ja",$K125,IF(S125="J-ant.","ANTEIL",0))</f>
        <v>0</v>
      </c>
      <c r="U125" s="272"/>
      <c r="V125" s="275">
        <f>IF(U125="ja",$K125,IF(U125="J-ant.","ANTEIL",0))</f>
        <v>0</v>
      </c>
      <c r="W125" s="272"/>
      <c r="X125" s="275">
        <f>IF(W125="ja",$K125,IF(W125="J-ant.","ANTEIL",0))</f>
        <v>0</v>
      </c>
      <c r="Y125" s="272"/>
      <c r="Z125" s="275">
        <f>IF(Y125="ja",$K125,IF(Y125="J-ant.","ANTEIL",0))</f>
        <v>0</v>
      </c>
    </row>
    <row r="126" spans="2:26" ht="12.75" hidden="1" customHeight="1" outlineLevel="3" x14ac:dyDescent="0.2">
      <c r="B126" s="47"/>
      <c r="C126" s="294"/>
      <c r="D126" s="295"/>
      <c r="E126" s="295"/>
      <c r="F126" s="295"/>
      <c r="G126" s="296"/>
      <c r="H126" s="271"/>
      <c r="I126" s="272"/>
      <c r="J126" s="273"/>
      <c r="K126" s="274">
        <f>H126*J126</f>
        <v>0</v>
      </c>
      <c r="L126" s="231"/>
      <c r="M126" s="227"/>
      <c r="O126" s="272"/>
      <c r="P126" s="275">
        <f>IF(O126="ja",$K126,IF(O126="J-ant.","ANTEIL",0))</f>
        <v>0</v>
      </c>
      <c r="Q126" s="272"/>
      <c r="R126" s="275">
        <f>IF(Q126="ja",$K126,IF(Q126="J-ant.","ANTEIL",0))</f>
        <v>0</v>
      </c>
      <c r="S126" s="272"/>
      <c r="T126" s="275">
        <f>IF(S126="ja",$K126,IF(S126="J-ant.","ANTEIL",0))</f>
        <v>0</v>
      </c>
      <c r="U126" s="272"/>
      <c r="V126" s="275">
        <f>IF(U126="ja",$K126,IF(U126="J-ant.","ANTEIL",0))</f>
        <v>0</v>
      </c>
      <c r="W126" s="272"/>
      <c r="X126" s="275">
        <f>IF(W126="ja",$K126,IF(W126="J-ant.","ANTEIL",0))</f>
        <v>0</v>
      </c>
      <c r="Y126" s="272"/>
      <c r="Z126" s="275">
        <f>IF(Y126="ja",$K126,IF(Y126="J-ant.","ANTEIL",0))</f>
        <v>0</v>
      </c>
    </row>
    <row r="127" spans="2:26" ht="12.75" hidden="1" customHeight="1" outlineLevel="2" x14ac:dyDescent="0.2">
      <c r="B127" s="48">
        <v>237</v>
      </c>
      <c r="C127" s="300" t="s">
        <v>76</v>
      </c>
      <c r="D127" s="301"/>
      <c r="E127" s="301"/>
      <c r="F127" s="301"/>
      <c r="G127" s="302"/>
      <c r="H127" s="63"/>
      <c r="I127" s="81"/>
      <c r="J127" s="109"/>
      <c r="K127" s="105">
        <f>SUM(K128:K129)</f>
        <v>0</v>
      </c>
      <c r="L127" s="231"/>
      <c r="M127" s="240"/>
      <c r="O127" s="269"/>
      <c r="P127" s="270"/>
      <c r="Q127" s="277"/>
      <c r="R127" s="270"/>
      <c r="S127" s="269"/>
      <c r="T127" s="270"/>
      <c r="U127" s="269"/>
      <c r="V127" s="270"/>
      <c r="W127" s="269"/>
      <c r="X127" s="270"/>
      <c r="Y127" s="269"/>
      <c r="Z127" s="270"/>
    </row>
    <row r="128" spans="2:26" ht="12.75" hidden="1" customHeight="1" outlineLevel="3" x14ac:dyDescent="0.2">
      <c r="B128" s="47"/>
      <c r="C128" s="294"/>
      <c r="D128" s="295"/>
      <c r="E128" s="295"/>
      <c r="F128" s="295"/>
      <c r="G128" s="296"/>
      <c r="H128" s="271"/>
      <c r="I128" s="272"/>
      <c r="J128" s="273"/>
      <c r="K128" s="274">
        <f t="shared" ref="K128:K135" si="1">H128*J128</f>
        <v>0</v>
      </c>
      <c r="L128" s="231"/>
      <c r="M128" s="227"/>
      <c r="O128" s="272"/>
      <c r="P128" s="275">
        <f>IF(O128="ja",$K128,IF(O128="J-ant.","ANTEIL",0))</f>
        <v>0</v>
      </c>
      <c r="Q128" s="272"/>
      <c r="R128" s="275">
        <f>IF(Q128="ja",$K128,IF(Q128="J-ant.","ANTEIL",0))</f>
        <v>0</v>
      </c>
      <c r="S128" s="272"/>
      <c r="T128" s="275">
        <f>IF(S128="ja",$K128,IF(S128="J-ant.","ANTEIL",0))</f>
        <v>0</v>
      </c>
      <c r="U128" s="272"/>
      <c r="V128" s="275">
        <f>IF(U128="ja",$K128,IF(U128="J-ant.","ANTEIL",0))</f>
        <v>0</v>
      </c>
      <c r="W128" s="272"/>
      <c r="X128" s="275">
        <f>IF(W128="ja",$K128,IF(W128="J-ant.","ANTEIL",0))</f>
        <v>0</v>
      </c>
      <c r="Y128" s="272"/>
      <c r="Z128" s="275">
        <f>IF(Y128="ja",$K128,IF(Y128="J-ant.","ANTEIL",0))</f>
        <v>0</v>
      </c>
    </row>
    <row r="129" spans="2:26" ht="12.75" hidden="1" customHeight="1" outlineLevel="3" x14ac:dyDescent="0.2">
      <c r="B129" s="47"/>
      <c r="C129" s="294"/>
      <c r="D129" s="295"/>
      <c r="E129" s="295"/>
      <c r="F129" s="295"/>
      <c r="G129" s="296"/>
      <c r="H129" s="271"/>
      <c r="I129" s="272"/>
      <c r="J129" s="273"/>
      <c r="K129" s="274">
        <f t="shared" si="1"/>
        <v>0</v>
      </c>
      <c r="L129" s="231"/>
      <c r="M129" s="227"/>
      <c r="O129" s="272"/>
      <c r="P129" s="275">
        <f>IF(O129="ja",$K129,IF(O129="J-ant.","ANTEIL",0))</f>
        <v>0</v>
      </c>
      <c r="Q129" s="272"/>
      <c r="R129" s="275">
        <f>IF(Q129="ja",$K129,IF(Q129="J-ant.","ANTEIL",0))</f>
        <v>0</v>
      </c>
      <c r="S129" s="272"/>
      <c r="T129" s="275">
        <f>IF(S129="ja",$K129,IF(S129="J-ant.","ANTEIL",0))</f>
        <v>0</v>
      </c>
      <c r="U129" s="272"/>
      <c r="V129" s="275">
        <f>IF(U129="ja",$K129,IF(U129="J-ant.","ANTEIL",0))</f>
        <v>0</v>
      </c>
      <c r="W129" s="272"/>
      <c r="X129" s="275">
        <f>IF(W129="ja",$K129,IF(W129="J-ant.","ANTEIL",0))</f>
        <v>0</v>
      </c>
      <c r="Y129" s="272"/>
      <c r="Z129" s="275">
        <f>IF(Y129="ja",$K129,IF(Y129="J-ant.","ANTEIL",0))</f>
        <v>0</v>
      </c>
    </row>
    <row r="130" spans="2:26" ht="12.75" hidden="1" customHeight="1" outlineLevel="2" x14ac:dyDescent="0.2">
      <c r="B130" s="48">
        <v>238</v>
      </c>
      <c r="C130" s="300" t="s">
        <v>77</v>
      </c>
      <c r="D130" s="301"/>
      <c r="E130" s="301"/>
      <c r="F130" s="301"/>
      <c r="G130" s="302"/>
      <c r="H130" s="63"/>
      <c r="I130" s="81"/>
      <c r="J130" s="109"/>
      <c r="K130" s="105">
        <f>SUM(K131:K132)</f>
        <v>0</v>
      </c>
      <c r="L130" s="231"/>
      <c r="M130" s="240"/>
      <c r="O130" s="269"/>
      <c r="P130" s="270"/>
      <c r="Q130" s="277"/>
      <c r="R130" s="270"/>
      <c r="S130" s="269"/>
      <c r="T130" s="270"/>
      <c r="U130" s="269"/>
      <c r="V130" s="270"/>
      <c r="W130" s="269"/>
      <c r="X130" s="270"/>
      <c r="Y130" s="269"/>
      <c r="Z130" s="270"/>
    </row>
    <row r="131" spans="2:26" ht="12.75" hidden="1" customHeight="1" outlineLevel="3" x14ac:dyDescent="0.2">
      <c r="B131" s="47"/>
      <c r="C131" s="294"/>
      <c r="D131" s="295"/>
      <c r="E131" s="295"/>
      <c r="F131" s="295"/>
      <c r="G131" s="296"/>
      <c r="H131" s="271"/>
      <c r="I131" s="272"/>
      <c r="J131" s="273"/>
      <c r="K131" s="274">
        <f t="shared" si="1"/>
        <v>0</v>
      </c>
      <c r="L131" s="231"/>
      <c r="M131" s="227"/>
      <c r="O131" s="272"/>
      <c r="P131" s="275">
        <f>IF(O131="ja",$K131,IF(O131="J-ant.","ANTEIL",0))</f>
        <v>0</v>
      </c>
      <c r="Q131" s="272"/>
      <c r="R131" s="275">
        <f>IF(Q131="ja",$K131,IF(Q131="J-ant.","ANTEIL",0))</f>
        <v>0</v>
      </c>
      <c r="S131" s="272"/>
      <c r="T131" s="275">
        <f>IF(S131="ja",$K131,IF(S131="J-ant.","ANTEIL",0))</f>
        <v>0</v>
      </c>
      <c r="U131" s="272"/>
      <c r="V131" s="275">
        <f>IF(U131="ja",$K131,IF(U131="J-ant.","ANTEIL",0))</f>
        <v>0</v>
      </c>
      <c r="W131" s="272"/>
      <c r="X131" s="275">
        <f>IF(W131="ja",$K131,IF(W131="J-ant.","ANTEIL",0))</f>
        <v>0</v>
      </c>
      <c r="Y131" s="272"/>
      <c r="Z131" s="275">
        <f>IF(Y131="ja",$K131,IF(Y131="J-ant.","ANTEIL",0))</f>
        <v>0</v>
      </c>
    </row>
    <row r="132" spans="2:26" ht="12.75" hidden="1" customHeight="1" outlineLevel="3" x14ac:dyDescent="0.2">
      <c r="B132" s="47"/>
      <c r="C132" s="294"/>
      <c r="D132" s="295"/>
      <c r="E132" s="295"/>
      <c r="F132" s="295"/>
      <c r="G132" s="296"/>
      <c r="H132" s="271"/>
      <c r="I132" s="272"/>
      <c r="J132" s="273"/>
      <c r="K132" s="274">
        <f t="shared" si="1"/>
        <v>0</v>
      </c>
      <c r="L132" s="231"/>
      <c r="M132" s="227"/>
      <c r="O132" s="272"/>
      <c r="P132" s="275">
        <f>IF(O132="ja",$K132,IF(O132="J-ant.","ANTEIL",0))</f>
        <v>0</v>
      </c>
      <c r="Q132" s="272"/>
      <c r="R132" s="275">
        <f>IF(Q132="ja",$K132,IF(Q132="J-ant.","ANTEIL",0))</f>
        <v>0</v>
      </c>
      <c r="S132" s="272"/>
      <c r="T132" s="275">
        <f>IF(S132="ja",$K132,IF(S132="J-ant.","ANTEIL",0))</f>
        <v>0</v>
      </c>
      <c r="U132" s="272"/>
      <c r="V132" s="275">
        <f>IF(U132="ja",$K132,IF(U132="J-ant.","ANTEIL",0))</f>
        <v>0</v>
      </c>
      <c r="W132" s="272"/>
      <c r="X132" s="275">
        <f>IF(W132="ja",$K132,IF(W132="J-ant.","ANTEIL",0))</f>
        <v>0</v>
      </c>
      <c r="Y132" s="272"/>
      <c r="Z132" s="275">
        <f>IF(Y132="ja",$K132,IF(Y132="J-ant.","ANTEIL",0))</f>
        <v>0</v>
      </c>
    </row>
    <row r="133" spans="2:26" ht="12.75" hidden="1" customHeight="1" outlineLevel="2" x14ac:dyDescent="0.2">
      <c r="B133" s="48">
        <v>239</v>
      </c>
      <c r="C133" s="300" t="s">
        <v>78</v>
      </c>
      <c r="D133" s="301"/>
      <c r="E133" s="301"/>
      <c r="F133" s="301"/>
      <c r="G133" s="302"/>
      <c r="H133" s="63"/>
      <c r="I133" s="81"/>
      <c r="J133" s="109"/>
      <c r="K133" s="105">
        <f>SUM(K134:K135)</f>
        <v>0</v>
      </c>
      <c r="L133" s="231"/>
      <c r="M133" s="240"/>
      <c r="O133" s="269"/>
      <c r="P133" s="270"/>
      <c r="Q133" s="277"/>
      <c r="R133" s="270"/>
      <c r="S133" s="269"/>
      <c r="T133" s="270"/>
      <c r="U133" s="269"/>
      <c r="V133" s="270"/>
      <c r="W133" s="269"/>
      <c r="X133" s="270"/>
      <c r="Y133" s="269"/>
      <c r="Z133" s="270"/>
    </row>
    <row r="134" spans="2:26" ht="12.75" hidden="1" customHeight="1" outlineLevel="3" x14ac:dyDescent="0.2">
      <c r="B134" s="47"/>
      <c r="C134" s="294"/>
      <c r="D134" s="295"/>
      <c r="E134" s="295"/>
      <c r="F134" s="295"/>
      <c r="G134" s="296"/>
      <c r="H134" s="271"/>
      <c r="I134" s="272"/>
      <c r="J134" s="273"/>
      <c r="K134" s="274">
        <f t="shared" si="1"/>
        <v>0</v>
      </c>
      <c r="L134" s="231"/>
      <c r="M134" s="227"/>
      <c r="O134" s="272"/>
      <c r="P134" s="275">
        <f>IF(O134="ja",$K134,IF(O134="J-ant.","ANTEIL",0))</f>
        <v>0</v>
      </c>
      <c r="Q134" s="272"/>
      <c r="R134" s="275">
        <f>IF(Q134="ja",$K134,IF(Q134="J-ant.","ANTEIL",0))</f>
        <v>0</v>
      </c>
      <c r="S134" s="272"/>
      <c r="T134" s="275">
        <f>IF(S134="ja",$K134,IF(S134="J-ant.","ANTEIL",0))</f>
        <v>0</v>
      </c>
      <c r="U134" s="272"/>
      <c r="V134" s="275">
        <f>IF(U134="ja",$K134,IF(U134="J-ant.","ANTEIL",0))</f>
        <v>0</v>
      </c>
      <c r="W134" s="272"/>
      <c r="X134" s="275">
        <f>IF(W134="ja",$K134,IF(W134="J-ant.","ANTEIL",0))</f>
        <v>0</v>
      </c>
      <c r="Y134" s="272"/>
      <c r="Z134" s="275">
        <f>IF(Y134="ja",$K134,IF(Y134="J-ant.","ANTEIL",0))</f>
        <v>0</v>
      </c>
    </row>
    <row r="135" spans="2:26" ht="12.75" hidden="1" customHeight="1" outlineLevel="3" x14ac:dyDescent="0.2">
      <c r="B135" s="47"/>
      <c r="C135" s="294"/>
      <c r="D135" s="295"/>
      <c r="E135" s="295"/>
      <c r="F135" s="295"/>
      <c r="G135" s="296"/>
      <c r="H135" s="271"/>
      <c r="I135" s="272"/>
      <c r="J135" s="273"/>
      <c r="K135" s="274">
        <f t="shared" si="1"/>
        <v>0</v>
      </c>
      <c r="L135" s="231"/>
      <c r="M135" s="227"/>
      <c r="O135" s="272"/>
      <c r="P135" s="275">
        <f>IF(O135="ja",$K135,IF(O135="J-ant.","ANTEIL",0))</f>
        <v>0</v>
      </c>
      <c r="Q135" s="272"/>
      <c r="R135" s="275">
        <f>IF(Q135="ja",$K135,IF(Q135="J-ant.","ANTEIL",0))</f>
        <v>0</v>
      </c>
      <c r="S135" s="272"/>
      <c r="T135" s="275">
        <f>IF(S135="ja",$K135,IF(S135="J-ant.","ANTEIL",0))</f>
        <v>0</v>
      </c>
      <c r="U135" s="272"/>
      <c r="V135" s="275">
        <f>IF(U135="ja",$K135,IF(U135="J-ant.","ANTEIL",0))</f>
        <v>0</v>
      </c>
      <c r="W135" s="272"/>
      <c r="X135" s="275">
        <f>IF(W135="ja",$K135,IF(W135="J-ant.","ANTEIL",0))</f>
        <v>0</v>
      </c>
      <c r="Y135" s="272"/>
      <c r="Z135" s="275">
        <f>IF(Y135="ja",$K135,IF(Y135="J-ant.","ANTEIL",0))</f>
        <v>0</v>
      </c>
    </row>
    <row r="136" spans="2:26" ht="12" hidden="1" customHeight="1" outlineLevel="1" x14ac:dyDescent="0.2">
      <c r="B136" s="46">
        <v>240</v>
      </c>
      <c r="C136" s="303" t="s">
        <v>80</v>
      </c>
      <c r="D136" s="304"/>
      <c r="E136" s="304"/>
      <c r="F136" s="304"/>
      <c r="G136" s="305"/>
      <c r="H136" s="62"/>
      <c r="I136" s="81"/>
      <c r="J136" s="103"/>
      <c r="K136" s="100">
        <f>K137+K140+K143</f>
        <v>0</v>
      </c>
      <c r="L136" s="235"/>
      <c r="M136" s="240"/>
      <c r="O136" s="269"/>
      <c r="P136" s="270"/>
      <c r="Q136" s="269"/>
      <c r="R136" s="270"/>
      <c r="S136" s="269"/>
      <c r="T136" s="270"/>
      <c r="U136" s="269"/>
      <c r="V136" s="270"/>
      <c r="W136" s="269"/>
      <c r="X136" s="270"/>
      <c r="Y136" s="269"/>
      <c r="Z136" s="270"/>
    </row>
    <row r="137" spans="2:26" ht="12" hidden="1" customHeight="1" outlineLevel="2" x14ac:dyDescent="0.2">
      <c r="B137" s="48">
        <v>241</v>
      </c>
      <c r="C137" s="300" t="s">
        <v>81</v>
      </c>
      <c r="D137" s="301"/>
      <c r="E137" s="301"/>
      <c r="F137" s="301"/>
      <c r="G137" s="302"/>
      <c r="H137" s="63"/>
      <c r="I137" s="81"/>
      <c r="J137" s="109"/>
      <c r="K137" s="105">
        <f>SUM(K138:K139)</f>
        <v>0</v>
      </c>
      <c r="L137" s="231"/>
      <c r="M137" s="240"/>
      <c r="O137" s="269"/>
      <c r="P137" s="270"/>
      <c r="Q137" s="277"/>
      <c r="R137" s="270"/>
      <c r="S137" s="269"/>
      <c r="T137" s="270"/>
      <c r="U137" s="269"/>
      <c r="V137" s="270"/>
      <c r="W137" s="269"/>
      <c r="X137" s="270"/>
      <c r="Y137" s="269"/>
      <c r="Z137" s="270"/>
    </row>
    <row r="138" spans="2:26" ht="12" hidden="1" customHeight="1" outlineLevel="3" x14ac:dyDescent="0.2">
      <c r="B138" s="47"/>
      <c r="C138" s="294"/>
      <c r="D138" s="295"/>
      <c r="E138" s="295"/>
      <c r="F138" s="295"/>
      <c r="G138" s="296"/>
      <c r="H138" s="271"/>
      <c r="I138" s="272"/>
      <c r="J138" s="273"/>
      <c r="K138" s="274">
        <f>H138*J138</f>
        <v>0</v>
      </c>
      <c r="L138" s="231"/>
      <c r="M138" s="227"/>
      <c r="O138" s="272"/>
      <c r="P138" s="275">
        <f>IF(O138="ja",$K138,IF(O138="J-ant.","ANTEIL",0))</f>
        <v>0</v>
      </c>
      <c r="Q138" s="272"/>
      <c r="R138" s="275">
        <f>IF(Q138="ja",$K138,IF(Q138="J-ant.","ANTEIL",0))</f>
        <v>0</v>
      </c>
      <c r="S138" s="272"/>
      <c r="T138" s="275">
        <f>IF(S138="ja",$K138,IF(S138="J-ant.","ANTEIL",0))</f>
        <v>0</v>
      </c>
      <c r="U138" s="272"/>
      <c r="V138" s="275">
        <f>IF(U138="ja",$K138,IF(U138="J-ant.","ANTEIL",0))</f>
        <v>0</v>
      </c>
      <c r="W138" s="272"/>
      <c r="X138" s="275">
        <f>IF(W138="ja",$K138,IF(W138="J-ant.","ANTEIL",0))</f>
        <v>0</v>
      </c>
      <c r="Y138" s="272"/>
      <c r="Z138" s="275">
        <f>IF(Y138="ja",$K138,IF(Y138="J-ant.","ANTEIL",0))</f>
        <v>0</v>
      </c>
    </row>
    <row r="139" spans="2:26" ht="12" hidden="1" customHeight="1" outlineLevel="3" x14ac:dyDescent="0.2">
      <c r="B139" s="47"/>
      <c r="C139" s="294"/>
      <c r="D139" s="295"/>
      <c r="E139" s="295"/>
      <c r="F139" s="295"/>
      <c r="G139" s="296"/>
      <c r="H139" s="271"/>
      <c r="I139" s="272"/>
      <c r="J139" s="273"/>
      <c r="K139" s="274">
        <f>H139*J139</f>
        <v>0</v>
      </c>
      <c r="L139" s="231"/>
      <c r="M139" s="227"/>
      <c r="O139" s="272"/>
      <c r="P139" s="275">
        <f>IF(O139="ja",$K139,IF(O139="J-ant.","ANTEIL",0))</f>
        <v>0</v>
      </c>
      <c r="Q139" s="272"/>
      <c r="R139" s="275">
        <f>IF(Q139="ja",$K139,IF(Q139="J-ant.","ANTEIL",0))</f>
        <v>0</v>
      </c>
      <c r="S139" s="272"/>
      <c r="T139" s="275">
        <f>IF(S139="ja",$K139,IF(S139="J-ant.","ANTEIL",0))</f>
        <v>0</v>
      </c>
      <c r="U139" s="272"/>
      <c r="V139" s="275">
        <f>IF(U139="ja",$K139,IF(U139="J-ant.","ANTEIL",0))</f>
        <v>0</v>
      </c>
      <c r="W139" s="272"/>
      <c r="X139" s="275">
        <f>IF(W139="ja",$K139,IF(W139="J-ant.","ANTEIL",0))</f>
        <v>0</v>
      </c>
      <c r="Y139" s="272"/>
      <c r="Z139" s="275">
        <f>IF(Y139="ja",$K139,IF(Y139="J-ant.","ANTEIL",0))</f>
        <v>0</v>
      </c>
    </row>
    <row r="140" spans="2:26" ht="12" hidden="1" customHeight="1" outlineLevel="2" x14ac:dyDescent="0.2">
      <c r="B140" s="48">
        <v>242</v>
      </c>
      <c r="C140" s="300" t="s">
        <v>80</v>
      </c>
      <c r="D140" s="301"/>
      <c r="E140" s="301"/>
      <c r="F140" s="301"/>
      <c r="G140" s="302"/>
      <c r="H140" s="63"/>
      <c r="I140" s="81"/>
      <c r="J140" s="109"/>
      <c r="K140" s="105">
        <f>SUM(K141:K142)</f>
        <v>0</v>
      </c>
      <c r="L140" s="231"/>
      <c r="M140" s="240"/>
      <c r="O140" s="269"/>
      <c r="P140" s="270"/>
      <c r="Q140" s="277"/>
      <c r="R140" s="270"/>
      <c r="S140" s="269"/>
      <c r="T140" s="270"/>
      <c r="U140" s="269"/>
      <c r="V140" s="270"/>
      <c r="W140" s="269"/>
      <c r="X140" s="270"/>
      <c r="Y140" s="269"/>
      <c r="Z140" s="270"/>
    </row>
    <row r="141" spans="2:26" ht="12" hidden="1" customHeight="1" outlineLevel="3" x14ac:dyDescent="0.2">
      <c r="B141" s="47"/>
      <c r="C141" s="294"/>
      <c r="D141" s="295"/>
      <c r="E141" s="295"/>
      <c r="F141" s="295"/>
      <c r="G141" s="296"/>
      <c r="H141" s="271"/>
      <c r="I141" s="272"/>
      <c r="J141" s="273"/>
      <c r="K141" s="274">
        <f>H141*J141</f>
        <v>0</v>
      </c>
      <c r="L141" s="231"/>
      <c r="M141" s="227"/>
      <c r="O141" s="272"/>
      <c r="P141" s="275">
        <f>IF(O141="ja",$K141,IF(O141="J-ant.","ANTEIL",0))</f>
        <v>0</v>
      </c>
      <c r="Q141" s="272"/>
      <c r="R141" s="275">
        <f>IF(Q141="ja",$K141,IF(Q141="J-ant.","ANTEIL",0))</f>
        <v>0</v>
      </c>
      <c r="S141" s="272"/>
      <c r="T141" s="275">
        <f>IF(S141="ja",$K141,IF(S141="J-ant.","ANTEIL",0))</f>
        <v>0</v>
      </c>
      <c r="U141" s="272"/>
      <c r="V141" s="275">
        <f>IF(U141="ja",$K141,IF(U141="J-ant.","ANTEIL",0))</f>
        <v>0</v>
      </c>
      <c r="W141" s="272"/>
      <c r="X141" s="275">
        <f>IF(W141="ja",$K141,IF(W141="J-ant.","ANTEIL",0))</f>
        <v>0</v>
      </c>
      <c r="Y141" s="272"/>
      <c r="Z141" s="275">
        <f>IF(Y141="ja",$K141,IF(Y141="J-ant.","ANTEIL",0))</f>
        <v>0</v>
      </c>
    </row>
    <row r="142" spans="2:26" ht="12" hidden="1" customHeight="1" outlineLevel="3" x14ac:dyDescent="0.2">
      <c r="B142" s="47"/>
      <c r="C142" s="294"/>
      <c r="D142" s="295"/>
      <c r="E142" s="295"/>
      <c r="F142" s="295"/>
      <c r="G142" s="296"/>
      <c r="H142" s="271"/>
      <c r="I142" s="272"/>
      <c r="J142" s="273"/>
      <c r="K142" s="274">
        <f>H142*J142</f>
        <v>0</v>
      </c>
      <c r="L142" s="231"/>
      <c r="M142" s="227"/>
      <c r="O142" s="272"/>
      <c r="P142" s="275">
        <f>IF(O142="ja",$K142,IF(O142="J-ant.","ANTEIL",0))</f>
        <v>0</v>
      </c>
      <c r="Q142" s="272"/>
      <c r="R142" s="275">
        <f>IF(Q142="ja",$K142,IF(Q142="J-ant.","ANTEIL",0))</f>
        <v>0</v>
      </c>
      <c r="S142" s="272"/>
      <c r="T142" s="275">
        <f>IF(S142="ja",$K142,IF(S142="J-ant.","ANTEIL",0))</f>
        <v>0</v>
      </c>
      <c r="U142" s="272"/>
      <c r="V142" s="275">
        <f>IF(U142="ja",$K142,IF(U142="J-ant.","ANTEIL",0))</f>
        <v>0</v>
      </c>
      <c r="W142" s="272"/>
      <c r="X142" s="275">
        <f>IF(W142="ja",$K142,IF(W142="J-ant.","ANTEIL",0))</f>
        <v>0</v>
      </c>
      <c r="Y142" s="272"/>
      <c r="Z142" s="275">
        <f>IF(Y142="ja",$K142,IF(Y142="J-ant.","ANTEIL",0))</f>
        <v>0</v>
      </c>
    </row>
    <row r="143" spans="2:26" ht="12" hidden="1" customHeight="1" outlineLevel="2" x14ac:dyDescent="0.2">
      <c r="B143" s="48">
        <v>249</v>
      </c>
      <c r="C143" s="300" t="s">
        <v>82</v>
      </c>
      <c r="D143" s="301"/>
      <c r="E143" s="301"/>
      <c r="F143" s="301"/>
      <c r="G143" s="302"/>
      <c r="H143" s="63"/>
      <c r="I143" s="81"/>
      <c r="J143" s="109"/>
      <c r="K143" s="105">
        <f>SUM(K144:K145)</f>
        <v>0</v>
      </c>
      <c r="L143" s="231"/>
      <c r="M143" s="240"/>
      <c r="O143" s="269"/>
      <c r="P143" s="270"/>
      <c r="Q143" s="277"/>
      <c r="R143" s="270"/>
      <c r="S143" s="269"/>
      <c r="T143" s="270"/>
      <c r="U143" s="269"/>
      <c r="V143" s="270"/>
      <c r="W143" s="269"/>
      <c r="X143" s="270"/>
      <c r="Y143" s="269"/>
      <c r="Z143" s="270"/>
    </row>
    <row r="144" spans="2:26" ht="12" hidden="1" customHeight="1" outlineLevel="3" x14ac:dyDescent="0.2">
      <c r="B144" s="47"/>
      <c r="C144" s="294"/>
      <c r="D144" s="295"/>
      <c r="E144" s="295"/>
      <c r="F144" s="295"/>
      <c r="G144" s="296"/>
      <c r="H144" s="271"/>
      <c r="I144" s="272"/>
      <c r="J144" s="273"/>
      <c r="K144" s="274">
        <f>H144*J144</f>
        <v>0</v>
      </c>
      <c r="L144" s="231"/>
      <c r="M144" s="227"/>
      <c r="O144" s="272"/>
      <c r="P144" s="275">
        <f>IF(O144="ja",$K144,IF(O144="J-ant.","ANTEIL",0))</f>
        <v>0</v>
      </c>
      <c r="Q144" s="272"/>
      <c r="R144" s="275">
        <f>IF(Q144="ja",$K144,IF(Q144="J-ant.","ANTEIL",0))</f>
        <v>0</v>
      </c>
      <c r="S144" s="272"/>
      <c r="T144" s="275">
        <f>IF(S144="ja",$K144,IF(S144="J-ant.","ANTEIL",0))</f>
        <v>0</v>
      </c>
      <c r="U144" s="272"/>
      <c r="V144" s="275">
        <f>IF(U144="ja",$K144,IF(U144="J-ant.","ANTEIL",0))</f>
        <v>0</v>
      </c>
      <c r="W144" s="272"/>
      <c r="X144" s="275">
        <f>IF(W144="ja",$K144,IF(W144="J-ant.","ANTEIL",0))</f>
        <v>0</v>
      </c>
      <c r="Y144" s="272"/>
      <c r="Z144" s="275">
        <f>IF(Y144="ja",$K144,IF(Y144="J-ant.","ANTEIL",0))</f>
        <v>0</v>
      </c>
    </row>
    <row r="145" spans="2:26" ht="12" hidden="1" customHeight="1" outlineLevel="3" x14ac:dyDescent="0.2">
      <c r="B145" s="47"/>
      <c r="C145" s="294"/>
      <c r="D145" s="295"/>
      <c r="E145" s="295"/>
      <c r="F145" s="295"/>
      <c r="G145" s="296"/>
      <c r="H145" s="271"/>
      <c r="I145" s="272"/>
      <c r="J145" s="273"/>
      <c r="K145" s="274">
        <f>H145*J145</f>
        <v>0</v>
      </c>
      <c r="L145" s="231"/>
      <c r="M145" s="227"/>
      <c r="O145" s="272"/>
      <c r="P145" s="275">
        <f>IF(O145="ja",$K145,IF(O145="J-ant.","ANTEIL",0))</f>
        <v>0</v>
      </c>
      <c r="Q145" s="272"/>
      <c r="R145" s="275">
        <f>IF(Q145="ja",$K145,IF(Q145="J-ant.","ANTEIL",0))</f>
        <v>0</v>
      </c>
      <c r="S145" s="272"/>
      <c r="T145" s="275">
        <f>IF(S145="ja",$K145,IF(S145="J-ant.","ANTEIL",0))</f>
        <v>0</v>
      </c>
      <c r="U145" s="272"/>
      <c r="V145" s="275">
        <f>IF(U145="ja",$K145,IF(U145="J-ant.","ANTEIL",0))</f>
        <v>0</v>
      </c>
      <c r="W145" s="272"/>
      <c r="X145" s="275">
        <f>IF(W145="ja",$K145,IF(W145="J-ant.","ANTEIL",0))</f>
        <v>0</v>
      </c>
      <c r="Y145" s="272"/>
      <c r="Z145" s="275">
        <f>IF(Y145="ja",$K145,IF(Y145="J-ant.","ANTEIL",0))</f>
        <v>0</v>
      </c>
    </row>
    <row r="146" spans="2:26" ht="12.75" hidden="1" customHeight="1" outlineLevel="1" x14ac:dyDescent="0.2">
      <c r="B146" s="46">
        <v>250</v>
      </c>
      <c r="C146" s="303" t="s">
        <v>83</v>
      </c>
      <c r="D146" s="304"/>
      <c r="E146" s="304"/>
      <c r="F146" s="304"/>
      <c r="G146" s="305"/>
      <c r="H146" s="62"/>
      <c r="I146" s="81"/>
      <c r="J146" s="103"/>
      <c r="K146" s="106">
        <f>K147+K150+K153</f>
        <v>0</v>
      </c>
      <c r="L146" s="235"/>
      <c r="M146" s="240"/>
      <c r="O146" s="269"/>
      <c r="P146" s="270"/>
      <c r="Q146" s="269"/>
      <c r="R146" s="270"/>
      <c r="S146" s="269"/>
      <c r="T146" s="270"/>
      <c r="U146" s="269"/>
      <c r="V146" s="270"/>
      <c r="W146" s="269"/>
      <c r="X146" s="270"/>
      <c r="Y146" s="269"/>
      <c r="Z146" s="270"/>
    </row>
    <row r="147" spans="2:26" ht="12.75" hidden="1" customHeight="1" outlineLevel="2" x14ac:dyDescent="0.2">
      <c r="B147" s="48">
        <v>251</v>
      </c>
      <c r="C147" s="300" t="s">
        <v>84</v>
      </c>
      <c r="D147" s="301"/>
      <c r="E147" s="301"/>
      <c r="F147" s="301"/>
      <c r="G147" s="302"/>
      <c r="H147" s="63"/>
      <c r="I147" s="81"/>
      <c r="J147" s="109"/>
      <c r="K147" s="105">
        <f>SUM(K148:K149)</f>
        <v>0</v>
      </c>
      <c r="L147" s="231"/>
      <c r="M147" s="240"/>
      <c r="O147" s="269"/>
      <c r="P147" s="270"/>
      <c r="Q147" s="277"/>
      <c r="R147" s="270"/>
      <c r="S147" s="269"/>
      <c r="T147" s="270"/>
      <c r="U147" s="269"/>
      <c r="V147" s="270"/>
      <c r="W147" s="269"/>
      <c r="X147" s="270"/>
      <c r="Y147" s="269"/>
      <c r="Z147" s="270"/>
    </row>
    <row r="148" spans="2:26" ht="12.75" hidden="1" customHeight="1" outlineLevel="3" x14ac:dyDescent="0.2">
      <c r="B148" s="47"/>
      <c r="C148" s="294"/>
      <c r="D148" s="295"/>
      <c r="E148" s="295"/>
      <c r="F148" s="295"/>
      <c r="G148" s="296"/>
      <c r="H148" s="271"/>
      <c r="I148" s="272"/>
      <c r="J148" s="273"/>
      <c r="K148" s="274">
        <f>H148*J148</f>
        <v>0</v>
      </c>
      <c r="L148" s="231"/>
      <c r="M148" s="227"/>
      <c r="O148" s="272"/>
      <c r="P148" s="275">
        <f>IF(O148="ja",$K148,IF(O148="J-ant.","ANTEIL",0))</f>
        <v>0</v>
      </c>
      <c r="Q148" s="272"/>
      <c r="R148" s="275">
        <f>IF(Q148="ja",$K148,IF(Q148="J-ant.","ANTEIL",0))</f>
        <v>0</v>
      </c>
      <c r="S148" s="272"/>
      <c r="T148" s="275">
        <f>IF(S148="ja",$K148,IF(S148="J-ant.","ANTEIL",0))</f>
        <v>0</v>
      </c>
      <c r="U148" s="272"/>
      <c r="V148" s="275">
        <f>IF(U148="ja",$K148,IF(U148="J-ant.","ANTEIL",0))</f>
        <v>0</v>
      </c>
      <c r="W148" s="272"/>
      <c r="X148" s="275">
        <f>IF(W148="ja",$K148,IF(W148="J-ant.","ANTEIL",0))</f>
        <v>0</v>
      </c>
      <c r="Y148" s="272"/>
      <c r="Z148" s="275">
        <f>IF(Y148="ja",$K148,IF(Y148="J-ant.","ANTEIL",0))</f>
        <v>0</v>
      </c>
    </row>
    <row r="149" spans="2:26" ht="12.75" hidden="1" customHeight="1" outlineLevel="3" x14ac:dyDescent="0.2">
      <c r="B149" s="47"/>
      <c r="C149" s="294"/>
      <c r="D149" s="295"/>
      <c r="E149" s="295"/>
      <c r="F149" s="295"/>
      <c r="G149" s="296"/>
      <c r="H149" s="271"/>
      <c r="I149" s="272"/>
      <c r="J149" s="273"/>
      <c r="K149" s="274">
        <f>H149*J149</f>
        <v>0</v>
      </c>
      <c r="L149" s="231"/>
      <c r="M149" s="227"/>
      <c r="O149" s="272"/>
      <c r="P149" s="275">
        <f>IF(O149="ja",$K149,IF(O149="J-ant.","ANTEIL",0))</f>
        <v>0</v>
      </c>
      <c r="Q149" s="272"/>
      <c r="R149" s="275">
        <f>IF(Q149="ja",$K149,IF(Q149="J-ant.","ANTEIL",0))</f>
        <v>0</v>
      </c>
      <c r="S149" s="272"/>
      <c r="T149" s="275">
        <f>IF(S149="ja",$K149,IF(S149="J-ant.","ANTEIL",0))</f>
        <v>0</v>
      </c>
      <c r="U149" s="272"/>
      <c r="V149" s="275">
        <f>IF(U149="ja",$K149,IF(U149="J-ant.","ANTEIL",0))</f>
        <v>0</v>
      </c>
      <c r="W149" s="272"/>
      <c r="X149" s="275">
        <f>IF(W149="ja",$K149,IF(W149="J-ant.","ANTEIL",0))</f>
        <v>0</v>
      </c>
      <c r="Y149" s="272"/>
      <c r="Z149" s="275">
        <f>IF(Y149="ja",$K149,IF(Y149="J-ant.","ANTEIL",0))</f>
        <v>0</v>
      </c>
    </row>
    <row r="150" spans="2:26" ht="12.75" hidden="1" customHeight="1" outlineLevel="2" x14ac:dyDescent="0.2">
      <c r="B150" s="48">
        <v>252</v>
      </c>
      <c r="C150" s="300" t="s">
        <v>85</v>
      </c>
      <c r="D150" s="301"/>
      <c r="E150" s="301"/>
      <c r="F150" s="301"/>
      <c r="G150" s="302"/>
      <c r="H150" s="63"/>
      <c r="I150" s="81"/>
      <c r="J150" s="109"/>
      <c r="K150" s="105">
        <f>SUM(K151:K152)</f>
        <v>0</v>
      </c>
      <c r="L150" s="231"/>
      <c r="M150" s="240"/>
      <c r="O150" s="269"/>
      <c r="P150" s="270"/>
      <c r="Q150" s="277"/>
      <c r="R150" s="270"/>
      <c r="S150" s="269"/>
      <c r="T150" s="270"/>
      <c r="U150" s="269"/>
      <c r="V150" s="270"/>
      <c r="W150" s="269"/>
      <c r="X150" s="270"/>
      <c r="Y150" s="269"/>
      <c r="Z150" s="270"/>
    </row>
    <row r="151" spans="2:26" ht="12.75" hidden="1" customHeight="1" outlineLevel="3" x14ac:dyDescent="0.2">
      <c r="B151" s="47"/>
      <c r="C151" s="294"/>
      <c r="D151" s="295"/>
      <c r="E151" s="295"/>
      <c r="F151" s="295"/>
      <c r="G151" s="296"/>
      <c r="H151" s="271"/>
      <c r="I151" s="272"/>
      <c r="J151" s="273"/>
      <c r="K151" s="274">
        <f>H151*J151</f>
        <v>0</v>
      </c>
      <c r="L151" s="231"/>
      <c r="M151" s="227"/>
      <c r="O151" s="272"/>
      <c r="P151" s="275">
        <f>IF(O151="ja",$K151,IF(O151="J-ant.","ANTEIL",0))</f>
        <v>0</v>
      </c>
      <c r="Q151" s="272"/>
      <c r="R151" s="275">
        <f>IF(Q151="ja",$K151,IF(Q151="J-ant.","ANTEIL",0))</f>
        <v>0</v>
      </c>
      <c r="S151" s="272"/>
      <c r="T151" s="275">
        <f>IF(S151="ja",$K151,IF(S151="J-ant.","ANTEIL",0))</f>
        <v>0</v>
      </c>
      <c r="U151" s="272"/>
      <c r="V151" s="275">
        <f>IF(U151="ja",$K151,IF(U151="J-ant.","ANTEIL",0))</f>
        <v>0</v>
      </c>
      <c r="W151" s="272"/>
      <c r="X151" s="275">
        <f>IF(W151="ja",$K151,IF(W151="J-ant.","ANTEIL",0))</f>
        <v>0</v>
      </c>
      <c r="Y151" s="272"/>
      <c r="Z151" s="275">
        <f>IF(Y151="ja",$K151,IF(Y151="J-ant.","ANTEIL",0))</f>
        <v>0</v>
      </c>
    </row>
    <row r="152" spans="2:26" ht="12.75" hidden="1" customHeight="1" outlineLevel="3" x14ac:dyDescent="0.2">
      <c r="B152" s="47"/>
      <c r="C152" s="294"/>
      <c r="D152" s="295"/>
      <c r="E152" s="295"/>
      <c r="F152" s="295"/>
      <c r="G152" s="296"/>
      <c r="H152" s="271"/>
      <c r="I152" s="272"/>
      <c r="J152" s="273"/>
      <c r="K152" s="274">
        <f>H152*J152</f>
        <v>0</v>
      </c>
      <c r="L152" s="231"/>
      <c r="M152" s="227"/>
      <c r="O152" s="272"/>
      <c r="P152" s="275">
        <f>IF(O152="ja",$K152,IF(O152="J-ant.","ANTEIL",0))</f>
        <v>0</v>
      </c>
      <c r="Q152" s="272"/>
      <c r="R152" s="275">
        <f>IF(Q152="ja",$K152,IF(Q152="J-ant.","ANTEIL",0))</f>
        <v>0</v>
      </c>
      <c r="S152" s="272"/>
      <c r="T152" s="275">
        <f>IF(S152="ja",$K152,IF(S152="J-ant.","ANTEIL",0))</f>
        <v>0</v>
      </c>
      <c r="U152" s="272"/>
      <c r="V152" s="275">
        <f>IF(U152="ja",$K152,IF(U152="J-ant.","ANTEIL",0))</f>
        <v>0</v>
      </c>
      <c r="W152" s="272"/>
      <c r="X152" s="275">
        <f>IF(W152="ja",$K152,IF(W152="J-ant.","ANTEIL",0))</f>
        <v>0</v>
      </c>
      <c r="Y152" s="272"/>
      <c r="Z152" s="275">
        <f>IF(Y152="ja",$K152,IF(Y152="J-ant.","ANTEIL",0))</f>
        <v>0</v>
      </c>
    </row>
    <row r="153" spans="2:26" ht="12.75" hidden="1" customHeight="1" outlineLevel="2" x14ac:dyDescent="0.2">
      <c r="B153" s="48">
        <v>259</v>
      </c>
      <c r="C153" s="300" t="s">
        <v>86</v>
      </c>
      <c r="D153" s="301"/>
      <c r="E153" s="301"/>
      <c r="F153" s="301"/>
      <c r="G153" s="302"/>
      <c r="H153" s="63"/>
      <c r="I153" s="81"/>
      <c r="J153" s="109"/>
      <c r="K153" s="105">
        <f>SUM(K154:K155)</f>
        <v>0</v>
      </c>
      <c r="L153" s="231"/>
      <c r="M153" s="240"/>
      <c r="O153" s="269"/>
      <c r="P153" s="270"/>
      <c r="Q153" s="277"/>
      <c r="R153" s="270"/>
      <c r="S153" s="269"/>
      <c r="T153" s="270"/>
      <c r="U153" s="269"/>
      <c r="V153" s="270"/>
      <c r="W153" s="269"/>
      <c r="X153" s="270"/>
      <c r="Y153" s="269"/>
      <c r="Z153" s="270"/>
    </row>
    <row r="154" spans="2:26" ht="12.75" hidden="1" customHeight="1" outlineLevel="3" x14ac:dyDescent="0.2">
      <c r="B154" s="149"/>
      <c r="C154" s="294"/>
      <c r="D154" s="295"/>
      <c r="E154" s="295"/>
      <c r="F154" s="295"/>
      <c r="G154" s="296"/>
      <c r="H154" s="271"/>
      <c r="I154" s="272"/>
      <c r="J154" s="273"/>
      <c r="K154" s="274">
        <f>H154*J154</f>
        <v>0</v>
      </c>
      <c r="L154" s="231"/>
      <c r="M154" s="227"/>
      <c r="O154" s="272"/>
      <c r="P154" s="275">
        <f>IF(O154="ja",$K154,IF(O154="J-ant.","ANTEIL",0))</f>
        <v>0</v>
      </c>
      <c r="Q154" s="272"/>
      <c r="R154" s="275">
        <f>IF(Q154="ja",$K154,IF(Q154="J-ant.","ANTEIL",0))</f>
        <v>0</v>
      </c>
      <c r="S154" s="272"/>
      <c r="T154" s="275">
        <f>IF(S154="ja",$K154,IF(S154="J-ant.","ANTEIL",0))</f>
        <v>0</v>
      </c>
      <c r="U154" s="272"/>
      <c r="V154" s="275">
        <f>IF(U154="ja",$K154,IF(U154="J-ant.","ANTEIL",0))</f>
        <v>0</v>
      </c>
      <c r="W154" s="272"/>
      <c r="X154" s="275">
        <f>IF(W154="ja",$K154,IF(W154="J-ant.","ANTEIL",0))</f>
        <v>0</v>
      </c>
      <c r="Y154" s="272"/>
      <c r="Z154" s="275">
        <f>IF(Y154="ja",$K154,IF(Y154="J-ant.","ANTEIL",0))</f>
        <v>0</v>
      </c>
    </row>
    <row r="155" spans="2:26" ht="12.75" hidden="1" customHeight="1" outlineLevel="3" x14ac:dyDescent="0.2">
      <c r="B155" s="149"/>
      <c r="C155" s="294"/>
      <c r="D155" s="295"/>
      <c r="E155" s="295"/>
      <c r="F155" s="295"/>
      <c r="G155" s="296"/>
      <c r="H155" s="271"/>
      <c r="I155" s="272"/>
      <c r="J155" s="273"/>
      <c r="K155" s="274">
        <f>H155*J155</f>
        <v>0</v>
      </c>
      <c r="L155" s="231"/>
      <c r="M155" s="227"/>
      <c r="O155" s="272"/>
      <c r="P155" s="275">
        <f>IF(O155="ja",$K155,IF(O155="J-ant.","ANTEIL",0))</f>
        <v>0</v>
      </c>
      <c r="Q155" s="272"/>
      <c r="R155" s="275">
        <f>IF(Q155="ja",$K155,IF(Q155="J-ant.","ANTEIL",0))</f>
        <v>0</v>
      </c>
      <c r="S155" s="272"/>
      <c r="T155" s="275">
        <f>IF(S155="ja",$K155,IF(S155="J-ant.","ANTEIL",0))</f>
        <v>0</v>
      </c>
      <c r="U155" s="272"/>
      <c r="V155" s="275">
        <f>IF(U155="ja",$K155,IF(U155="J-ant.","ANTEIL",0))</f>
        <v>0</v>
      </c>
      <c r="W155" s="272"/>
      <c r="X155" s="275">
        <f>IF(W155="ja",$K155,IF(W155="J-ant.","ANTEIL",0))</f>
        <v>0</v>
      </c>
      <c r="Y155" s="272"/>
      <c r="Z155" s="275">
        <f>IF(Y155="ja",$K155,IF(Y155="J-ant.","ANTEIL",0))</f>
        <v>0</v>
      </c>
    </row>
    <row r="156" spans="2:26" ht="12.75" customHeight="1" thickBot="1" x14ac:dyDescent="0.25">
      <c r="B156" s="47"/>
      <c r="C156" s="416"/>
      <c r="D156" s="417"/>
      <c r="E156" s="417"/>
      <c r="F156" s="417"/>
      <c r="G156" s="417"/>
      <c r="H156" s="417"/>
      <c r="I156" s="417"/>
      <c r="J156" s="418"/>
      <c r="K156" s="102"/>
      <c r="L156" s="231"/>
      <c r="M156" s="227"/>
      <c r="O156" s="251"/>
      <c r="P156" s="261"/>
      <c r="Q156" s="251"/>
      <c r="R156" s="261"/>
      <c r="S156" s="251"/>
      <c r="T156" s="261"/>
      <c r="U156" s="251"/>
      <c r="V156" s="261"/>
      <c r="W156" s="251"/>
      <c r="X156" s="261"/>
      <c r="Y156" s="251"/>
      <c r="Z156" s="261"/>
    </row>
    <row r="157" spans="2:26" ht="26.25" customHeight="1" thickBot="1" x14ac:dyDescent="0.25">
      <c r="B157" s="18">
        <v>300</v>
      </c>
      <c r="C157" s="368" t="s">
        <v>87</v>
      </c>
      <c r="D157" s="369"/>
      <c r="E157" s="369"/>
      <c r="F157" s="369"/>
      <c r="G157" s="369"/>
      <c r="H157" s="59"/>
      <c r="I157" s="83"/>
      <c r="J157" s="97"/>
      <c r="K157" s="98">
        <f>K159+K305+K388</f>
        <v>0</v>
      </c>
      <c r="L157" s="235"/>
      <c r="M157" s="240"/>
      <c r="O157" s="276">
        <v>1</v>
      </c>
      <c r="P157" s="275">
        <f>O157*SUM(P159:P446)</f>
        <v>0</v>
      </c>
      <c r="Q157" s="276">
        <v>0</v>
      </c>
      <c r="R157" s="275">
        <f>Q157*SUM(R159:R446)</f>
        <v>0</v>
      </c>
      <c r="S157" s="276">
        <v>1</v>
      </c>
      <c r="T157" s="275">
        <f>S157*SUM(T159:T446)</f>
        <v>0</v>
      </c>
      <c r="U157" s="276">
        <v>1</v>
      </c>
      <c r="V157" s="275">
        <f>U157*SUM(V159:V446)</f>
        <v>0</v>
      </c>
      <c r="W157" s="276">
        <v>0.9</v>
      </c>
      <c r="X157" s="275">
        <f>W157*SUM(X159:X446)</f>
        <v>0</v>
      </c>
      <c r="Y157" s="276">
        <v>0</v>
      </c>
      <c r="Z157" s="275">
        <f>Y157*SUM(Z159:Z446)</f>
        <v>0</v>
      </c>
    </row>
    <row r="158" spans="2:26" ht="12.75" customHeight="1" collapsed="1" thickBot="1" x14ac:dyDescent="0.25">
      <c r="B158" s="18"/>
      <c r="C158" s="365" t="s">
        <v>60</v>
      </c>
      <c r="D158" s="366"/>
      <c r="E158" s="366"/>
      <c r="F158" s="366"/>
      <c r="G158" s="366"/>
      <c r="H158" s="366"/>
      <c r="I158" s="366"/>
      <c r="J158" s="367"/>
      <c r="K158" s="98"/>
      <c r="L158" s="235"/>
      <c r="M158" s="240"/>
      <c r="O158" s="269"/>
      <c r="P158" s="270"/>
      <c r="Q158" s="269"/>
      <c r="R158" s="270"/>
      <c r="S158" s="269"/>
      <c r="T158" s="270"/>
      <c r="U158" s="269"/>
      <c r="V158" s="270"/>
      <c r="W158" s="269"/>
      <c r="X158" s="270"/>
      <c r="Y158" s="269"/>
      <c r="Z158" s="270"/>
    </row>
    <row r="159" spans="2:26" ht="12.75" hidden="1" customHeight="1" outlineLevel="1" x14ac:dyDescent="0.2">
      <c r="B159" s="50"/>
      <c r="C159" s="359" t="s">
        <v>88</v>
      </c>
      <c r="D159" s="360"/>
      <c r="E159" s="360"/>
      <c r="F159" s="360"/>
      <c r="G159" s="361"/>
      <c r="H159" s="65"/>
      <c r="I159" s="81"/>
      <c r="J159" s="104"/>
      <c r="K159" s="100">
        <f>K160+K163+K166+K169+K172+K175+K178+K181+K184+K187+K190+K193+K196+K199+K202+K205+K208+K211+K214+K217+K220+K223+K226+K229+K232+K235+K238+K241+K244+K247+K250+K253+K256+K259+K262+K265+K268+K271+K274+K277+K280+K283+K286+K289+K292+K295+K298+K301</f>
        <v>0</v>
      </c>
      <c r="L159" s="235"/>
      <c r="M159" s="240"/>
      <c r="O159" s="269"/>
      <c r="P159" s="270"/>
      <c r="Q159" s="269"/>
      <c r="R159" s="270"/>
      <c r="S159" s="269"/>
      <c r="T159" s="270"/>
      <c r="U159" s="269"/>
      <c r="V159" s="270"/>
      <c r="W159" s="269"/>
      <c r="X159" s="270"/>
      <c r="Y159" s="269"/>
      <c r="Z159" s="270"/>
    </row>
    <row r="160" spans="2:26" ht="12.75" hidden="1" customHeight="1" outlineLevel="2" x14ac:dyDescent="0.2">
      <c r="B160" s="50">
        <v>300000</v>
      </c>
      <c r="C160" s="362" t="s">
        <v>89</v>
      </c>
      <c r="D160" s="363"/>
      <c r="E160" s="363"/>
      <c r="F160" s="363"/>
      <c r="G160" s="364"/>
      <c r="H160" s="65"/>
      <c r="I160" s="81"/>
      <c r="J160" s="104"/>
      <c r="K160" s="105">
        <f>SUM(K161:K162)</f>
        <v>0</v>
      </c>
      <c r="L160" s="231"/>
      <c r="M160" s="240"/>
      <c r="O160" s="269"/>
      <c r="P160" s="270"/>
      <c r="Q160" s="277"/>
      <c r="R160" s="270"/>
      <c r="S160" s="269"/>
      <c r="T160" s="270"/>
      <c r="U160" s="269"/>
      <c r="V160" s="270"/>
      <c r="W160" s="269"/>
      <c r="X160" s="270"/>
      <c r="Y160" s="269"/>
      <c r="Z160" s="270"/>
    </row>
    <row r="161" spans="2:26" ht="12.75" hidden="1" customHeight="1" outlineLevel="3" x14ac:dyDescent="0.2">
      <c r="B161" s="47"/>
      <c r="C161" s="294"/>
      <c r="D161" s="295"/>
      <c r="E161" s="295"/>
      <c r="F161" s="295"/>
      <c r="G161" s="296"/>
      <c r="H161" s="271"/>
      <c r="I161" s="272"/>
      <c r="J161" s="273"/>
      <c r="K161" s="274">
        <f>H161*J161</f>
        <v>0</v>
      </c>
      <c r="L161" s="231"/>
      <c r="M161" s="242"/>
      <c r="O161" s="272"/>
      <c r="P161" s="275">
        <f>IF(O161="ja",$K161,IF(O161="J-ant.","ANTEIL",0))</f>
        <v>0</v>
      </c>
      <c r="Q161" s="272"/>
      <c r="R161" s="275">
        <f>IF(Q161="ja",$K161,IF(Q161="J-ant.","ANTEIL",0))</f>
        <v>0</v>
      </c>
      <c r="S161" s="272"/>
      <c r="T161" s="275">
        <f>IF(S161="ja",$K161,IF(S161="J-ant.","ANTEIL",0))</f>
        <v>0</v>
      </c>
      <c r="U161" s="272"/>
      <c r="V161" s="275">
        <f>IF(U161="ja",$K161,IF(U161="J-ant.","ANTEIL",0))</f>
        <v>0</v>
      </c>
      <c r="W161" s="272"/>
      <c r="X161" s="275">
        <f>IF(W161="ja",$K161,IF(W161="J-ant.","ANTEIL",0))</f>
        <v>0</v>
      </c>
      <c r="Y161" s="272"/>
      <c r="Z161" s="275">
        <f>IF(Y161="ja",$K161,IF(Y161="J-ant.","ANTEIL",0))</f>
        <v>0</v>
      </c>
    </row>
    <row r="162" spans="2:26" ht="12.75" hidden="1" customHeight="1" outlineLevel="3" collapsed="1" x14ac:dyDescent="0.2">
      <c r="B162" s="47"/>
      <c r="C162" s="294"/>
      <c r="D162" s="295"/>
      <c r="E162" s="295"/>
      <c r="F162" s="295"/>
      <c r="G162" s="296"/>
      <c r="H162" s="271"/>
      <c r="I162" s="272"/>
      <c r="J162" s="273"/>
      <c r="K162" s="274">
        <f>H162*J162</f>
        <v>0</v>
      </c>
      <c r="L162" s="231"/>
      <c r="M162" s="242"/>
      <c r="O162" s="272"/>
      <c r="P162" s="275">
        <f>IF(O162="ja",$K162,IF(O162="J-ant.","ANTEIL",0))</f>
        <v>0</v>
      </c>
      <c r="Q162" s="272"/>
      <c r="R162" s="275">
        <f>IF(Q162="ja",$K162,IF(Q162="J-ant.","ANTEIL",0))</f>
        <v>0</v>
      </c>
      <c r="S162" s="272"/>
      <c r="T162" s="275">
        <f>IF(S162="ja",$K162,IF(S162="J-ant.","ANTEIL",0))</f>
        <v>0</v>
      </c>
      <c r="U162" s="272"/>
      <c r="V162" s="275">
        <f>IF(U162="ja",$K162,IF(U162="J-ant.","ANTEIL",0))</f>
        <v>0</v>
      </c>
      <c r="W162" s="272"/>
      <c r="X162" s="275">
        <f>IF(W162="ja",$K162,IF(W162="J-ant.","ANTEIL",0))</f>
        <v>0</v>
      </c>
      <c r="Y162" s="272"/>
      <c r="Z162" s="275">
        <f>IF(Y162="ja",$K162,IF(Y162="J-ant.","ANTEIL",0))</f>
        <v>0</v>
      </c>
    </row>
    <row r="163" spans="2:26" ht="12.75" hidden="1" customHeight="1" outlineLevel="2" x14ac:dyDescent="0.2">
      <c r="B163" s="50">
        <v>300001</v>
      </c>
      <c r="C163" s="306" t="s">
        <v>90</v>
      </c>
      <c r="D163" s="307"/>
      <c r="E163" s="307"/>
      <c r="F163" s="307"/>
      <c r="G163" s="308"/>
      <c r="H163" s="65"/>
      <c r="I163" s="81"/>
      <c r="J163" s="104"/>
      <c r="K163" s="105">
        <f>SUM(K164:K165)</f>
        <v>0</v>
      </c>
      <c r="L163" s="231"/>
      <c r="M163" s="240"/>
      <c r="O163" s="269"/>
      <c r="P163" s="270"/>
      <c r="Q163" s="277"/>
      <c r="R163" s="270"/>
      <c r="S163" s="269"/>
      <c r="T163" s="270"/>
      <c r="U163" s="269"/>
      <c r="V163" s="270"/>
      <c r="W163" s="269"/>
      <c r="X163" s="270"/>
      <c r="Y163" s="269"/>
      <c r="Z163" s="270"/>
    </row>
    <row r="164" spans="2:26" ht="12.75" hidden="1" customHeight="1" outlineLevel="3" x14ac:dyDescent="0.2">
      <c r="B164" s="47"/>
      <c r="C164" s="294"/>
      <c r="D164" s="295"/>
      <c r="E164" s="295"/>
      <c r="F164" s="295"/>
      <c r="G164" s="296"/>
      <c r="H164" s="271"/>
      <c r="I164" s="272"/>
      <c r="J164" s="273"/>
      <c r="K164" s="274">
        <f>H164*J164</f>
        <v>0</v>
      </c>
      <c r="L164" s="231"/>
      <c r="M164" s="242"/>
      <c r="O164" s="272"/>
      <c r="P164" s="275">
        <f>IF(O164="ja",$K164,IF(O164="J-ant.","ANTEIL",0))</f>
        <v>0</v>
      </c>
      <c r="Q164" s="272"/>
      <c r="R164" s="275">
        <f>IF(Q164="ja",$K164,IF(Q164="J-ant.","ANTEIL",0))</f>
        <v>0</v>
      </c>
      <c r="S164" s="272"/>
      <c r="T164" s="275">
        <f>IF(S164="ja",$K164,IF(S164="J-ant.","ANTEIL",0))</f>
        <v>0</v>
      </c>
      <c r="U164" s="272"/>
      <c r="V164" s="275">
        <f>IF(U164="ja",$K164,IF(U164="J-ant.","ANTEIL",0))</f>
        <v>0</v>
      </c>
      <c r="W164" s="272"/>
      <c r="X164" s="275">
        <f>IF(W164="ja",$K164,IF(W164="J-ant.","ANTEIL",0))</f>
        <v>0</v>
      </c>
      <c r="Y164" s="272"/>
      <c r="Z164" s="275">
        <f>IF(Y164="ja",$K164,IF(Y164="J-ant.","ANTEIL",0))</f>
        <v>0</v>
      </c>
    </row>
    <row r="165" spans="2:26" ht="12.75" hidden="1" customHeight="1" outlineLevel="3" collapsed="1" x14ac:dyDescent="0.2">
      <c r="B165" s="47"/>
      <c r="C165" s="294"/>
      <c r="D165" s="295"/>
      <c r="E165" s="295"/>
      <c r="F165" s="295"/>
      <c r="G165" s="296"/>
      <c r="H165" s="271"/>
      <c r="I165" s="272"/>
      <c r="J165" s="273"/>
      <c r="K165" s="274">
        <f>H165*J165</f>
        <v>0</v>
      </c>
      <c r="L165" s="231"/>
      <c r="M165" s="242"/>
      <c r="O165" s="272"/>
      <c r="P165" s="275">
        <f>IF(O165="ja",$K165,IF(O165="J-ant.","ANTEIL",0))</f>
        <v>0</v>
      </c>
      <c r="Q165" s="272"/>
      <c r="R165" s="275">
        <f>IF(Q165="ja",$K165,IF(Q165="J-ant.","ANTEIL",0))</f>
        <v>0</v>
      </c>
      <c r="S165" s="272"/>
      <c r="T165" s="275">
        <f>IF(S165="ja",$K165,IF(S165="J-ant.","ANTEIL",0))</f>
        <v>0</v>
      </c>
      <c r="U165" s="272"/>
      <c r="V165" s="275">
        <f>IF(U165="ja",$K165,IF(U165="J-ant.","ANTEIL",0))</f>
        <v>0</v>
      </c>
      <c r="W165" s="272"/>
      <c r="X165" s="275">
        <f>IF(W165="ja",$K165,IF(W165="J-ant.","ANTEIL",0))</f>
        <v>0</v>
      </c>
      <c r="Y165" s="272"/>
      <c r="Z165" s="275">
        <f>IF(Y165="ja",$K165,IF(Y165="J-ant.","ANTEIL",0))</f>
        <v>0</v>
      </c>
    </row>
    <row r="166" spans="2:26" ht="12.75" hidden="1" customHeight="1" outlineLevel="2" x14ac:dyDescent="0.2">
      <c r="B166" s="50">
        <v>300002</v>
      </c>
      <c r="C166" s="306" t="s">
        <v>91</v>
      </c>
      <c r="D166" s="307"/>
      <c r="E166" s="307"/>
      <c r="F166" s="307"/>
      <c r="G166" s="308"/>
      <c r="H166" s="65"/>
      <c r="I166" s="81"/>
      <c r="J166" s="104"/>
      <c r="K166" s="105">
        <f>SUM(K167:K168)</f>
        <v>0</v>
      </c>
      <c r="L166" s="231"/>
      <c r="M166" s="240"/>
      <c r="O166" s="269"/>
      <c r="P166" s="270"/>
      <c r="Q166" s="277"/>
      <c r="R166" s="270"/>
      <c r="S166" s="269"/>
      <c r="T166" s="270"/>
      <c r="U166" s="269"/>
      <c r="V166" s="270"/>
      <c r="W166" s="269"/>
      <c r="X166" s="270"/>
      <c r="Y166" s="269"/>
      <c r="Z166" s="270"/>
    </row>
    <row r="167" spans="2:26" ht="12.75" hidden="1" customHeight="1" outlineLevel="3" x14ac:dyDescent="0.2">
      <c r="B167" s="187"/>
      <c r="C167" s="294"/>
      <c r="D167" s="295"/>
      <c r="E167" s="295"/>
      <c r="F167" s="295"/>
      <c r="G167" s="296"/>
      <c r="H167" s="271"/>
      <c r="I167" s="272"/>
      <c r="J167" s="273"/>
      <c r="K167" s="274">
        <f>H167*J167</f>
        <v>0</v>
      </c>
      <c r="L167" s="231"/>
      <c r="M167" s="242"/>
      <c r="O167" s="272"/>
      <c r="P167" s="275">
        <f>IF(O167="ja",$K167,IF(O167="J-ant.","ANTEIL",0))</f>
        <v>0</v>
      </c>
      <c r="Q167" s="272"/>
      <c r="R167" s="275">
        <f>IF(Q167="ja",$K167,IF(Q167="J-ant.","ANTEIL",0))</f>
        <v>0</v>
      </c>
      <c r="S167" s="272"/>
      <c r="T167" s="275">
        <f>IF(S167="ja",$K167,IF(S167="J-ant.","ANTEIL",0))</f>
        <v>0</v>
      </c>
      <c r="U167" s="272"/>
      <c r="V167" s="275">
        <f>IF(U167="ja",$K167,IF(U167="J-ant.","ANTEIL",0))</f>
        <v>0</v>
      </c>
      <c r="W167" s="272"/>
      <c r="X167" s="275">
        <f>IF(W167="ja",$K167,IF(W167="J-ant.","ANTEIL",0))</f>
        <v>0</v>
      </c>
      <c r="Y167" s="272"/>
      <c r="Z167" s="275">
        <f>IF(Y167="ja",$K167,IF(Y167="J-ant.","ANTEIL",0))</f>
        <v>0</v>
      </c>
    </row>
    <row r="168" spans="2:26" ht="12.75" hidden="1" customHeight="1" outlineLevel="3" x14ac:dyDescent="0.2">
      <c r="B168" s="187"/>
      <c r="C168" s="294"/>
      <c r="D168" s="295"/>
      <c r="E168" s="295"/>
      <c r="F168" s="295"/>
      <c r="G168" s="296"/>
      <c r="H168" s="271"/>
      <c r="I168" s="272"/>
      <c r="J168" s="273"/>
      <c r="K168" s="274">
        <f>H168*J168</f>
        <v>0</v>
      </c>
      <c r="L168" s="231"/>
      <c r="M168" s="242"/>
      <c r="O168" s="272"/>
      <c r="P168" s="275">
        <f>IF(O168="ja",$K168,IF(O168="J-ant.","ANTEIL",0))</f>
        <v>0</v>
      </c>
      <c r="Q168" s="272"/>
      <c r="R168" s="275">
        <f>IF(Q168="ja",$K168,IF(Q168="J-ant.","ANTEIL",0))</f>
        <v>0</v>
      </c>
      <c r="S168" s="272"/>
      <c r="T168" s="275">
        <f>IF(S168="ja",$K168,IF(S168="J-ant.","ANTEIL",0))</f>
        <v>0</v>
      </c>
      <c r="U168" s="272"/>
      <c r="V168" s="275">
        <f>IF(U168="ja",$K168,IF(U168="J-ant.","ANTEIL",0))</f>
        <v>0</v>
      </c>
      <c r="W168" s="272"/>
      <c r="X168" s="275">
        <f>IF(W168="ja",$K168,IF(W168="J-ant.","ANTEIL",0))</f>
        <v>0</v>
      </c>
      <c r="Y168" s="272"/>
      <c r="Z168" s="275">
        <f>IF(Y168="ja",$K168,IF(Y168="J-ant.","ANTEIL",0))</f>
        <v>0</v>
      </c>
    </row>
    <row r="169" spans="2:26" ht="12.75" hidden="1" customHeight="1" outlineLevel="2" x14ac:dyDescent="0.2">
      <c r="B169" s="50">
        <v>300005</v>
      </c>
      <c r="C169" s="306" t="s">
        <v>92</v>
      </c>
      <c r="D169" s="307"/>
      <c r="E169" s="307"/>
      <c r="F169" s="307"/>
      <c r="G169" s="308"/>
      <c r="H169" s="65"/>
      <c r="I169" s="81"/>
      <c r="J169" s="104"/>
      <c r="K169" s="105">
        <f>SUM(K170:K171)</f>
        <v>0</v>
      </c>
      <c r="L169" s="231"/>
      <c r="M169" s="240"/>
      <c r="O169" s="269"/>
      <c r="P169" s="270"/>
      <c r="Q169" s="277"/>
      <c r="R169" s="270"/>
      <c r="S169" s="269"/>
      <c r="T169" s="270"/>
      <c r="U169" s="269"/>
      <c r="V169" s="270"/>
      <c r="W169" s="269"/>
      <c r="X169" s="270"/>
      <c r="Y169" s="269"/>
      <c r="Z169" s="270"/>
    </row>
    <row r="170" spans="2:26" ht="12.75" hidden="1" customHeight="1" outlineLevel="3" x14ac:dyDescent="0.2">
      <c r="B170" s="47"/>
      <c r="C170" s="294"/>
      <c r="D170" s="295"/>
      <c r="E170" s="295"/>
      <c r="F170" s="295"/>
      <c r="G170" s="296"/>
      <c r="H170" s="271"/>
      <c r="I170" s="272"/>
      <c r="J170" s="273"/>
      <c r="K170" s="274">
        <f>H170*J170</f>
        <v>0</v>
      </c>
      <c r="L170" s="231"/>
      <c r="M170" s="242"/>
      <c r="O170" s="272"/>
      <c r="P170" s="275">
        <f>IF(O170="ja",$K170,IF(O170="J-ant.","ANTEIL",0))</f>
        <v>0</v>
      </c>
      <c r="Q170" s="272"/>
      <c r="R170" s="275">
        <f>IF(Q170="ja",$K170,IF(Q170="J-ant.","ANTEIL",0))</f>
        <v>0</v>
      </c>
      <c r="S170" s="272"/>
      <c r="T170" s="275">
        <f>IF(S170="ja",$K170,IF(S170="J-ant.","ANTEIL",0))</f>
        <v>0</v>
      </c>
      <c r="U170" s="272"/>
      <c r="V170" s="275">
        <f>IF(U170="ja",$K170,IF(U170="J-ant.","ANTEIL",0))</f>
        <v>0</v>
      </c>
      <c r="W170" s="272"/>
      <c r="X170" s="275">
        <f>IF(W170="ja",$K170,IF(W170="J-ant.","ANTEIL",0))</f>
        <v>0</v>
      </c>
      <c r="Y170" s="272"/>
      <c r="Z170" s="275">
        <f>IF(Y170="ja",$K170,IF(Y170="J-ant.","ANTEIL",0))</f>
        <v>0</v>
      </c>
    </row>
    <row r="171" spans="2:26" ht="12.75" hidden="1" customHeight="1" outlineLevel="3" collapsed="1" x14ac:dyDescent="0.2">
      <c r="B171" s="47"/>
      <c r="C171" s="294"/>
      <c r="D171" s="295"/>
      <c r="E171" s="295"/>
      <c r="F171" s="295"/>
      <c r="G171" s="296"/>
      <c r="H171" s="271"/>
      <c r="I171" s="272"/>
      <c r="J171" s="273"/>
      <c r="K171" s="274">
        <f>H171*J171</f>
        <v>0</v>
      </c>
      <c r="L171" s="231"/>
      <c r="M171" s="242"/>
      <c r="O171" s="272"/>
      <c r="P171" s="275">
        <f>IF(O171="ja",$K171,IF(O171="J-ant.","ANTEIL",0))</f>
        <v>0</v>
      </c>
      <c r="Q171" s="272"/>
      <c r="R171" s="275">
        <f>IF(Q171="ja",$K171,IF(Q171="J-ant.","ANTEIL",0))</f>
        <v>0</v>
      </c>
      <c r="S171" s="272"/>
      <c r="T171" s="275">
        <f>IF(S171="ja",$K171,IF(S171="J-ant.","ANTEIL",0))</f>
        <v>0</v>
      </c>
      <c r="U171" s="272"/>
      <c r="V171" s="275">
        <f>IF(U171="ja",$K171,IF(U171="J-ant.","ANTEIL",0))</f>
        <v>0</v>
      </c>
      <c r="W171" s="272"/>
      <c r="X171" s="275">
        <f>IF(W171="ja",$K171,IF(W171="J-ant.","ANTEIL",0))</f>
        <v>0</v>
      </c>
      <c r="Y171" s="272"/>
      <c r="Z171" s="275">
        <f>IF(Y171="ja",$K171,IF(Y171="J-ant.","ANTEIL",0))</f>
        <v>0</v>
      </c>
    </row>
    <row r="172" spans="2:26" ht="12.75" hidden="1" customHeight="1" outlineLevel="2" x14ac:dyDescent="0.2">
      <c r="B172" s="50">
        <v>300006</v>
      </c>
      <c r="C172" s="306" t="s">
        <v>93</v>
      </c>
      <c r="D172" s="307"/>
      <c r="E172" s="307"/>
      <c r="F172" s="307"/>
      <c r="G172" s="308"/>
      <c r="H172" s="65"/>
      <c r="I172" s="81"/>
      <c r="J172" s="104"/>
      <c r="K172" s="105">
        <f>SUM(K173:K174)</f>
        <v>0</v>
      </c>
      <c r="L172" s="231"/>
      <c r="M172" s="240"/>
      <c r="O172" s="269"/>
      <c r="P172" s="270"/>
      <c r="Q172" s="277"/>
      <c r="R172" s="270"/>
      <c r="S172" s="269"/>
      <c r="T172" s="270"/>
      <c r="U172" s="269"/>
      <c r="V172" s="270"/>
      <c r="W172" s="269"/>
      <c r="X172" s="270"/>
      <c r="Y172" s="269"/>
      <c r="Z172" s="270"/>
    </row>
    <row r="173" spans="2:26" ht="12.75" hidden="1" customHeight="1" outlineLevel="3" x14ac:dyDescent="0.2">
      <c r="B173" s="47"/>
      <c r="C173" s="294"/>
      <c r="D173" s="295"/>
      <c r="E173" s="295"/>
      <c r="F173" s="295"/>
      <c r="G173" s="296"/>
      <c r="H173" s="271"/>
      <c r="I173" s="272"/>
      <c r="J173" s="273"/>
      <c r="K173" s="274">
        <f>H173*J173</f>
        <v>0</v>
      </c>
      <c r="L173" s="231"/>
      <c r="M173" s="242"/>
      <c r="O173" s="272"/>
      <c r="P173" s="275">
        <f>IF(O173="ja",$K173,IF(O173="J-ant.","ANTEIL",0))</f>
        <v>0</v>
      </c>
      <c r="Q173" s="272"/>
      <c r="R173" s="275">
        <f>IF(Q173="ja",$K173,IF(Q173="J-ant.","ANTEIL",0))</f>
        <v>0</v>
      </c>
      <c r="S173" s="272"/>
      <c r="T173" s="275">
        <f>IF(S173="ja",$K173,IF(S173="J-ant.","ANTEIL",0))</f>
        <v>0</v>
      </c>
      <c r="U173" s="272"/>
      <c r="V173" s="275">
        <f>IF(U173="ja",$K173,IF(U173="J-ant.","ANTEIL",0))</f>
        <v>0</v>
      </c>
      <c r="W173" s="272"/>
      <c r="X173" s="275">
        <f>IF(W173="ja",$K173,IF(W173="J-ant.","ANTEIL",0))</f>
        <v>0</v>
      </c>
      <c r="Y173" s="272"/>
      <c r="Z173" s="275">
        <f>IF(Y173="ja",$K173,IF(Y173="J-ant.","ANTEIL",0))</f>
        <v>0</v>
      </c>
    </row>
    <row r="174" spans="2:26" ht="12.75" hidden="1" customHeight="1" outlineLevel="3" collapsed="1" x14ac:dyDescent="0.2">
      <c r="B174" s="47"/>
      <c r="C174" s="294"/>
      <c r="D174" s="295"/>
      <c r="E174" s="295"/>
      <c r="F174" s="295"/>
      <c r="G174" s="296"/>
      <c r="H174" s="271"/>
      <c r="I174" s="272"/>
      <c r="J174" s="273"/>
      <c r="K174" s="274">
        <f>H174*J174</f>
        <v>0</v>
      </c>
      <c r="L174" s="231"/>
      <c r="M174" s="242"/>
      <c r="O174" s="272"/>
      <c r="P174" s="275">
        <f>IF(O174="ja",$K174,IF(O174="J-ant.","ANTEIL",0))</f>
        <v>0</v>
      </c>
      <c r="Q174" s="272"/>
      <c r="R174" s="275">
        <f>IF(Q174="ja",$K174,IF(Q174="J-ant.","ANTEIL",0))</f>
        <v>0</v>
      </c>
      <c r="S174" s="272"/>
      <c r="T174" s="275">
        <f>IF(S174="ja",$K174,IF(S174="J-ant.","ANTEIL",0))</f>
        <v>0</v>
      </c>
      <c r="U174" s="272"/>
      <c r="V174" s="275">
        <f>IF(U174="ja",$K174,IF(U174="J-ant.","ANTEIL",0))</f>
        <v>0</v>
      </c>
      <c r="W174" s="272"/>
      <c r="X174" s="275">
        <f>IF(W174="ja",$K174,IF(W174="J-ant.","ANTEIL",0))</f>
        <v>0</v>
      </c>
      <c r="Y174" s="272"/>
      <c r="Z174" s="275">
        <f>IF(Y174="ja",$K174,IF(Y174="J-ant.","ANTEIL",0))</f>
        <v>0</v>
      </c>
    </row>
    <row r="175" spans="2:26" ht="12.75" hidden="1" customHeight="1" outlineLevel="2" x14ac:dyDescent="0.2">
      <c r="B175" s="50">
        <v>300007</v>
      </c>
      <c r="C175" s="306" t="s">
        <v>94</v>
      </c>
      <c r="D175" s="307"/>
      <c r="E175" s="307"/>
      <c r="F175" s="307"/>
      <c r="G175" s="308"/>
      <c r="H175" s="65"/>
      <c r="I175" s="81"/>
      <c r="J175" s="104"/>
      <c r="K175" s="105">
        <f>SUM(K176:K177)</f>
        <v>0</v>
      </c>
      <c r="L175" s="231"/>
      <c r="M175" s="240"/>
      <c r="O175" s="269"/>
      <c r="P175" s="270"/>
      <c r="Q175" s="277"/>
      <c r="R175" s="270"/>
      <c r="S175" s="269"/>
      <c r="T175" s="270"/>
      <c r="U175" s="269"/>
      <c r="V175" s="270"/>
      <c r="W175" s="269"/>
      <c r="X175" s="270"/>
      <c r="Y175" s="269"/>
      <c r="Z175" s="270"/>
    </row>
    <row r="176" spans="2:26" ht="12.75" hidden="1" customHeight="1" outlineLevel="3" x14ac:dyDescent="0.2">
      <c r="B176" s="47"/>
      <c r="C176" s="294"/>
      <c r="D176" s="295"/>
      <c r="E176" s="295"/>
      <c r="F176" s="295"/>
      <c r="G176" s="296"/>
      <c r="H176" s="271"/>
      <c r="I176" s="272"/>
      <c r="J176" s="273"/>
      <c r="K176" s="274">
        <f>H176*J176</f>
        <v>0</v>
      </c>
      <c r="L176" s="231"/>
      <c r="M176" s="242"/>
      <c r="O176" s="272"/>
      <c r="P176" s="275">
        <f>IF(O176="ja",$K176,IF(O176="J-ant.","ANTEIL",0))</f>
        <v>0</v>
      </c>
      <c r="Q176" s="272"/>
      <c r="R176" s="275">
        <f>IF(Q176="ja",$K176,IF(Q176="J-ant.","ANTEIL",0))</f>
        <v>0</v>
      </c>
      <c r="S176" s="272"/>
      <c r="T176" s="275">
        <f>IF(S176="ja",$K176,IF(S176="J-ant.","ANTEIL",0))</f>
        <v>0</v>
      </c>
      <c r="U176" s="272"/>
      <c r="V176" s="275">
        <f>IF(U176="ja",$K176,IF(U176="J-ant.","ANTEIL",0))</f>
        <v>0</v>
      </c>
      <c r="W176" s="272"/>
      <c r="X176" s="275">
        <f>IF(W176="ja",$K176,IF(W176="J-ant.","ANTEIL",0))</f>
        <v>0</v>
      </c>
      <c r="Y176" s="272"/>
      <c r="Z176" s="275">
        <f>IF(Y176="ja",$K176,IF(Y176="J-ant.","ANTEIL",0))</f>
        <v>0</v>
      </c>
    </row>
    <row r="177" spans="2:26" ht="12.75" hidden="1" customHeight="1" outlineLevel="3" collapsed="1" x14ac:dyDescent="0.2">
      <c r="B177" s="47"/>
      <c r="C177" s="294"/>
      <c r="D177" s="295"/>
      <c r="E177" s="295"/>
      <c r="F177" s="295"/>
      <c r="G177" s="296"/>
      <c r="H177" s="271"/>
      <c r="I177" s="272"/>
      <c r="J177" s="273"/>
      <c r="K177" s="274">
        <f>H177*J177</f>
        <v>0</v>
      </c>
      <c r="L177" s="231"/>
      <c r="M177" s="242"/>
      <c r="O177" s="272"/>
      <c r="P177" s="275">
        <f>IF(O177="ja",$K177,IF(O177="J-ant.","ANTEIL",0))</f>
        <v>0</v>
      </c>
      <c r="Q177" s="272"/>
      <c r="R177" s="275">
        <f>IF(Q177="ja",$K177,IF(Q177="J-ant.","ANTEIL",0))</f>
        <v>0</v>
      </c>
      <c r="S177" s="272"/>
      <c r="T177" s="275">
        <f>IF(S177="ja",$K177,IF(S177="J-ant.","ANTEIL",0))</f>
        <v>0</v>
      </c>
      <c r="U177" s="272"/>
      <c r="V177" s="275">
        <f>IF(U177="ja",$K177,IF(U177="J-ant.","ANTEIL",0))</f>
        <v>0</v>
      </c>
      <c r="W177" s="272"/>
      <c r="X177" s="275">
        <f>IF(W177="ja",$K177,IF(W177="J-ant.","ANTEIL",0))</f>
        <v>0</v>
      </c>
      <c r="Y177" s="272"/>
      <c r="Z177" s="275">
        <f>IF(Y177="ja",$K177,IF(Y177="J-ant.","ANTEIL",0))</f>
        <v>0</v>
      </c>
    </row>
    <row r="178" spans="2:26" ht="12.75" hidden="1" customHeight="1" outlineLevel="2" x14ac:dyDescent="0.2">
      <c r="B178" s="50">
        <v>300008</v>
      </c>
      <c r="C178" s="306" t="s">
        <v>95</v>
      </c>
      <c r="D178" s="307"/>
      <c r="E178" s="307"/>
      <c r="F178" s="307"/>
      <c r="G178" s="308"/>
      <c r="H178" s="65"/>
      <c r="I178" s="81"/>
      <c r="J178" s="104"/>
      <c r="K178" s="105">
        <f>SUM(K179:K180)</f>
        <v>0</v>
      </c>
      <c r="L178" s="231"/>
      <c r="M178" s="240"/>
      <c r="O178" s="269"/>
      <c r="P178" s="270"/>
      <c r="Q178" s="277"/>
      <c r="R178" s="270"/>
      <c r="S178" s="269"/>
      <c r="T178" s="270"/>
      <c r="U178" s="269"/>
      <c r="V178" s="270"/>
      <c r="W178" s="269"/>
      <c r="X178" s="270"/>
      <c r="Y178" s="269"/>
      <c r="Z178" s="270"/>
    </row>
    <row r="179" spans="2:26" ht="12.75" hidden="1" customHeight="1" outlineLevel="3" x14ac:dyDescent="0.2">
      <c r="B179" s="47"/>
      <c r="C179" s="294"/>
      <c r="D179" s="295"/>
      <c r="E179" s="295"/>
      <c r="F179" s="295"/>
      <c r="G179" s="296"/>
      <c r="H179" s="271"/>
      <c r="I179" s="272"/>
      <c r="J179" s="273"/>
      <c r="K179" s="274">
        <f>H179*J179</f>
        <v>0</v>
      </c>
      <c r="L179" s="231"/>
      <c r="M179" s="242"/>
      <c r="O179" s="272"/>
      <c r="P179" s="275">
        <f>IF(O179="ja",$K179,IF(O179="J-ant.","ANTEIL",0))</f>
        <v>0</v>
      </c>
      <c r="Q179" s="272"/>
      <c r="R179" s="275">
        <f>IF(Q179="ja",$K179,IF(Q179="J-ant.","ANTEIL",0))</f>
        <v>0</v>
      </c>
      <c r="S179" s="272"/>
      <c r="T179" s="275">
        <f>IF(S179="ja",$K179,IF(S179="J-ant.","ANTEIL",0))</f>
        <v>0</v>
      </c>
      <c r="U179" s="272"/>
      <c r="V179" s="275">
        <f>IF(U179="ja",$K179,IF(U179="J-ant.","ANTEIL",0))</f>
        <v>0</v>
      </c>
      <c r="W179" s="272"/>
      <c r="X179" s="275">
        <f>IF(W179="ja",$K179,IF(W179="J-ant.","ANTEIL",0))</f>
        <v>0</v>
      </c>
      <c r="Y179" s="272"/>
      <c r="Z179" s="275">
        <f>IF(Y179="ja",$K179,IF(Y179="J-ant.","ANTEIL",0))</f>
        <v>0</v>
      </c>
    </row>
    <row r="180" spans="2:26" ht="12.75" hidden="1" customHeight="1" outlineLevel="3" collapsed="1" x14ac:dyDescent="0.2">
      <c r="B180" s="47"/>
      <c r="C180" s="294"/>
      <c r="D180" s="295"/>
      <c r="E180" s="295"/>
      <c r="F180" s="295"/>
      <c r="G180" s="296"/>
      <c r="H180" s="271"/>
      <c r="I180" s="272"/>
      <c r="J180" s="273"/>
      <c r="K180" s="274">
        <f>H180*J180</f>
        <v>0</v>
      </c>
      <c r="L180" s="231"/>
      <c r="M180" s="242"/>
      <c r="O180" s="272"/>
      <c r="P180" s="275">
        <f>IF(O180="ja",$K180,IF(O180="J-ant.","ANTEIL",0))</f>
        <v>0</v>
      </c>
      <c r="Q180" s="272"/>
      <c r="R180" s="275">
        <f>IF(Q180="ja",$K180,IF(Q180="J-ant.","ANTEIL",0))</f>
        <v>0</v>
      </c>
      <c r="S180" s="272"/>
      <c r="T180" s="275">
        <f>IF(S180="ja",$K180,IF(S180="J-ant.","ANTEIL",0))</f>
        <v>0</v>
      </c>
      <c r="U180" s="272"/>
      <c r="V180" s="275">
        <f>IF(U180="ja",$K180,IF(U180="J-ant.","ANTEIL",0))</f>
        <v>0</v>
      </c>
      <c r="W180" s="272"/>
      <c r="X180" s="275">
        <f>IF(W180="ja",$K180,IF(W180="J-ant.","ANTEIL",0))</f>
        <v>0</v>
      </c>
      <c r="Y180" s="272"/>
      <c r="Z180" s="275">
        <f>IF(Y180="ja",$K180,IF(Y180="J-ant.","ANTEIL",0))</f>
        <v>0</v>
      </c>
    </row>
    <row r="181" spans="2:26" ht="12.75" hidden="1" customHeight="1" outlineLevel="2" x14ac:dyDescent="0.2">
      <c r="B181" s="50">
        <v>300009</v>
      </c>
      <c r="C181" s="306" t="s">
        <v>96</v>
      </c>
      <c r="D181" s="307"/>
      <c r="E181" s="307"/>
      <c r="F181" s="307"/>
      <c r="G181" s="308"/>
      <c r="H181" s="65"/>
      <c r="I181" s="81"/>
      <c r="J181" s="104"/>
      <c r="K181" s="105">
        <f>SUM(K182:K183)</f>
        <v>0</v>
      </c>
      <c r="L181" s="231"/>
      <c r="M181" s="240"/>
      <c r="O181" s="269"/>
      <c r="P181" s="270"/>
      <c r="Q181" s="277"/>
      <c r="R181" s="270"/>
      <c r="S181" s="269"/>
      <c r="T181" s="270"/>
      <c r="U181" s="269"/>
      <c r="V181" s="270"/>
      <c r="W181" s="269"/>
      <c r="X181" s="270"/>
      <c r="Y181" s="269"/>
      <c r="Z181" s="270"/>
    </row>
    <row r="182" spans="2:26" ht="12.75" hidden="1" customHeight="1" outlineLevel="3" x14ac:dyDescent="0.2">
      <c r="B182" s="47"/>
      <c r="C182" s="294"/>
      <c r="D182" s="295"/>
      <c r="E182" s="295"/>
      <c r="F182" s="295"/>
      <c r="G182" s="296"/>
      <c r="H182" s="271"/>
      <c r="I182" s="272"/>
      <c r="J182" s="273"/>
      <c r="K182" s="274">
        <f>H182*J182</f>
        <v>0</v>
      </c>
      <c r="L182" s="231"/>
      <c r="M182" s="242"/>
      <c r="O182" s="272"/>
      <c r="P182" s="275">
        <f>IF(O182="ja",$K182,IF(O182="J-ant.","ANTEIL",0))</f>
        <v>0</v>
      </c>
      <c r="Q182" s="272"/>
      <c r="R182" s="275">
        <f>IF(Q182="ja",$K182,IF(Q182="J-ant.","ANTEIL",0))</f>
        <v>0</v>
      </c>
      <c r="S182" s="272"/>
      <c r="T182" s="275">
        <f>IF(S182="ja",$K182,IF(S182="J-ant.","ANTEIL",0))</f>
        <v>0</v>
      </c>
      <c r="U182" s="272"/>
      <c r="V182" s="275">
        <f>IF(U182="ja",$K182,IF(U182="J-ant.","ANTEIL",0))</f>
        <v>0</v>
      </c>
      <c r="W182" s="272"/>
      <c r="X182" s="275">
        <f>IF(W182="ja",$K182,IF(W182="J-ant.","ANTEIL",0))</f>
        <v>0</v>
      </c>
      <c r="Y182" s="272"/>
      <c r="Z182" s="275">
        <f>IF(Y182="ja",$K182,IF(Y182="J-ant.","ANTEIL",0))</f>
        <v>0</v>
      </c>
    </row>
    <row r="183" spans="2:26" ht="12.75" hidden="1" customHeight="1" outlineLevel="3" collapsed="1" x14ac:dyDescent="0.2">
      <c r="B183" s="47"/>
      <c r="C183" s="294"/>
      <c r="D183" s="295"/>
      <c r="E183" s="295"/>
      <c r="F183" s="295"/>
      <c r="G183" s="296"/>
      <c r="H183" s="271"/>
      <c r="I183" s="272"/>
      <c r="J183" s="273"/>
      <c r="K183" s="274">
        <f>H183*J183</f>
        <v>0</v>
      </c>
      <c r="L183" s="231"/>
      <c r="M183" s="242"/>
      <c r="O183" s="272"/>
      <c r="P183" s="275">
        <f>IF(O183="ja",$K183,IF(O183="J-ant.","ANTEIL",0))</f>
        <v>0</v>
      </c>
      <c r="Q183" s="272"/>
      <c r="R183" s="275">
        <f>IF(Q183="ja",$K183,IF(Q183="J-ant.","ANTEIL",0))</f>
        <v>0</v>
      </c>
      <c r="S183" s="272"/>
      <c r="T183" s="275">
        <f>IF(S183="ja",$K183,IF(S183="J-ant.","ANTEIL",0))</f>
        <v>0</v>
      </c>
      <c r="U183" s="272"/>
      <c r="V183" s="275">
        <f>IF(U183="ja",$K183,IF(U183="J-ant.","ANTEIL",0))</f>
        <v>0</v>
      </c>
      <c r="W183" s="272"/>
      <c r="X183" s="275">
        <f>IF(W183="ja",$K183,IF(W183="J-ant.","ANTEIL",0))</f>
        <v>0</v>
      </c>
      <c r="Y183" s="272"/>
      <c r="Z183" s="275">
        <f>IF(Y183="ja",$K183,IF(Y183="J-ant.","ANTEIL",0))</f>
        <v>0</v>
      </c>
    </row>
    <row r="184" spans="2:26" ht="12.75" hidden="1" customHeight="1" outlineLevel="2" x14ac:dyDescent="0.2">
      <c r="B184" s="50">
        <v>300010</v>
      </c>
      <c r="C184" s="306" t="s">
        <v>97</v>
      </c>
      <c r="D184" s="307"/>
      <c r="E184" s="307"/>
      <c r="F184" s="307"/>
      <c r="G184" s="308"/>
      <c r="H184" s="65"/>
      <c r="I184" s="81"/>
      <c r="J184" s="104"/>
      <c r="K184" s="105">
        <f>SUM(K185:K186)</f>
        <v>0</v>
      </c>
      <c r="L184" s="231"/>
      <c r="M184" s="240"/>
      <c r="O184" s="269"/>
      <c r="P184" s="270"/>
      <c r="Q184" s="277"/>
      <c r="R184" s="270"/>
      <c r="S184" s="269"/>
      <c r="T184" s="270"/>
      <c r="U184" s="269"/>
      <c r="V184" s="270"/>
      <c r="W184" s="269"/>
      <c r="X184" s="270"/>
      <c r="Y184" s="269"/>
      <c r="Z184" s="270"/>
    </row>
    <row r="185" spans="2:26" ht="12.75" hidden="1" customHeight="1" outlineLevel="3" x14ac:dyDescent="0.2">
      <c r="B185" s="47"/>
      <c r="C185" s="294"/>
      <c r="D185" s="295"/>
      <c r="E185" s="295"/>
      <c r="F185" s="295"/>
      <c r="G185" s="296"/>
      <c r="H185" s="271"/>
      <c r="I185" s="272"/>
      <c r="J185" s="273"/>
      <c r="K185" s="274">
        <f>H185*J185</f>
        <v>0</v>
      </c>
      <c r="L185" s="231"/>
      <c r="M185" s="242"/>
      <c r="O185" s="272"/>
      <c r="P185" s="275">
        <f>IF(O185="ja",$K185,IF(O185="J-ant.","ANTEIL",0))</f>
        <v>0</v>
      </c>
      <c r="Q185" s="272"/>
      <c r="R185" s="275">
        <f>IF(Q185="ja",$K185,IF(Q185="J-ant.","ANTEIL",0))</f>
        <v>0</v>
      </c>
      <c r="S185" s="272"/>
      <c r="T185" s="275">
        <f>IF(S185="ja",$K185,IF(S185="J-ant.","ANTEIL",0))</f>
        <v>0</v>
      </c>
      <c r="U185" s="272"/>
      <c r="V185" s="275">
        <f>IF(U185="ja",$K185,IF(U185="J-ant.","ANTEIL",0))</f>
        <v>0</v>
      </c>
      <c r="W185" s="272"/>
      <c r="X185" s="275">
        <f>IF(W185="ja",$K185,IF(W185="J-ant.","ANTEIL",0))</f>
        <v>0</v>
      </c>
      <c r="Y185" s="272"/>
      <c r="Z185" s="275">
        <f>IF(Y185="ja",$K185,IF(Y185="J-ant.","ANTEIL",0))</f>
        <v>0</v>
      </c>
    </row>
    <row r="186" spans="2:26" ht="12.75" hidden="1" customHeight="1" outlineLevel="3" collapsed="1" x14ac:dyDescent="0.2">
      <c r="B186" s="47"/>
      <c r="C186" s="294"/>
      <c r="D186" s="295"/>
      <c r="E186" s="295"/>
      <c r="F186" s="295"/>
      <c r="G186" s="296"/>
      <c r="H186" s="271"/>
      <c r="I186" s="272"/>
      <c r="J186" s="273"/>
      <c r="K186" s="274">
        <f>H186*J186</f>
        <v>0</v>
      </c>
      <c r="L186" s="231"/>
      <c r="M186" s="242"/>
      <c r="O186" s="272"/>
      <c r="P186" s="275">
        <f>IF(O186="ja",$K186,IF(O186="J-ant.","ANTEIL",0))</f>
        <v>0</v>
      </c>
      <c r="Q186" s="272"/>
      <c r="R186" s="275">
        <f>IF(Q186="ja",$K186,IF(Q186="J-ant.","ANTEIL",0))</f>
        <v>0</v>
      </c>
      <c r="S186" s="272"/>
      <c r="T186" s="275">
        <f>IF(S186="ja",$K186,IF(S186="J-ant.","ANTEIL",0))</f>
        <v>0</v>
      </c>
      <c r="U186" s="272"/>
      <c r="V186" s="275">
        <f>IF(U186="ja",$K186,IF(U186="J-ant.","ANTEIL",0))</f>
        <v>0</v>
      </c>
      <c r="W186" s="272"/>
      <c r="X186" s="275">
        <f>IF(W186="ja",$K186,IF(W186="J-ant.","ANTEIL",0))</f>
        <v>0</v>
      </c>
      <c r="Y186" s="272"/>
      <c r="Z186" s="275">
        <f>IF(Y186="ja",$K186,IF(Y186="J-ant.","ANTEIL",0))</f>
        <v>0</v>
      </c>
    </row>
    <row r="187" spans="2:26" ht="12.75" hidden="1" customHeight="1" outlineLevel="2" x14ac:dyDescent="0.2">
      <c r="B187" s="50">
        <v>300011</v>
      </c>
      <c r="C187" s="306" t="s">
        <v>98</v>
      </c>
      <c r="D187" s="307"/>
      <c r="E187" s="307"/>
      <c r="F187" s="307"/>
      <c r="G187" s="308"/>
      <c r="H187" s="65"/>
      <c r="I187" s="81"/>
      <c r="J187" s="104"/>
      <c r="K187" s="105">
        <f>SUM(K188:K189)</f>
        <v>0</v>
      </c>
      <c r="L187" s="231"/>
      <c r="M187" s="240"/>
      <c r="O187" s="269"/>
      <c r="P187" s="270"/>
      <c r="Q187" s="277"/>
      <c r="R187" s="270"/>
      <c r="S187" s="269"/>
      <c r="T187" s="270"/>
      <c r="U187" s="269"/>
      <c r="V187" s="270"/>
      <c r="W187" s="269"/>
      <c r="X187" s="270"/>
      <c r="Y187" s="269"/>
      <c r="Z187" s="270"/>
    </row>
    <row r="188" spans="2:26" ht="12.75" hidden="1" customHeight="1" outlineLevel="3" x14ac:dyDescent="0.2">
      <c r="B188" s="47"/>
      <c r="C188" s="294"/>
      <c r="D188" s="295"/>
      <c r="E188" s="295"/>
      <c r="F188" s="295"/>
      <c r="G188" s="296"/>
      <c r="H188" s="271"/>
      <c r="I188" s="272"/>
      <c r="J188" s="273"/>
      <c r="K188" s="274">
        <f>H188*J188</f>
        <v>0</v>
      </c>
      <c r="L188" s="231"/>
      <c r="M188" s="242"/>
      <c r="O188" s="272"/>
      <c r="P188" s="275">
        <f>IF(O188="ja",$K188,IF(O188="J-ant.","ANTEIL",0))</f>
        <v>0</v>
      </c>
      <c r="Q188" s="272"/>
      <c r="R188" s="275">
        <f>IF(Q188="ja",$K188,IF(Q188="J-ant.","ANTEIL",0))</f>
        <v>0</v>
      </c>
      <c r="S188" s="272"/>
      <c r="T188" s="275">
        <f>IF(S188="ja",$K188,IF(S188="J-ant.","ANTEIL",0))</f>
        <v>0</v>
      </c>
      <c r="U188" s="272"/>
      <c r="V188" s="275">
        <f>IF(U188="ja",$K188,IF(U188="J-ant.","ANTEIL",0))</f>
        <v>0</v>
      </c>
      <c r="W188" s="272"/>
      <c r="X188" s="275">
        <f>IF(W188="ja",$K188,IF(W188="J-ant.","ANTEIL",0))</f>
        <v>0</v>
      </c>
      <c r="Y188" s="272"/>
      <c r="Z188" s="275">
        <f>IF(Y188="ja",$K188,IF(Y188="J-ant.","ANTEIL",0))</f>
        <v>0</v>
      </c>
    </row>
    <row r="189" spans="2:26" ht="12.75" hidden="1" customHeight="1" outlineLevel="3" collapsed="1" x14ac:dyDescent="0.2">
      <c r="B189" s="47"/>
      <c r="C189" s="294"/>
      <c r="D189" s="295"/>
      <c r="E189" s="295"/>
      <c r="F189" s="295"/>
      <c r="G189" s="296"/>
      <c r="H189" s="271"/>
      <c r="I189" s="272"/>
      <c r="J189" s="273"/>
      <c r="K189" s="274">
        <f>H189*J189</f>
        <v>0</v>
      </c>
      <c r="L189" s="231"/>
      <c r="M189" s="242"/>
      <c r="O189" s="272"/>
      <c r="P189" s="275">
        <f>IF(O189="ja",$K189,IF(O189="J-ant.","ANTEIL",0))</f>
        <v>0</v>
      </c>
      <c r="Q189" s="272"/>
      <c r="R189" s="275">
        <f>IF(Q189="ja",$K189,IF(Q189="J-ant.","ANTEIL",0))</f>
        <v>0</v>
      </c>
      <c r="S189" s="272"/>
      <c r="T189" s="275">
        <f>IF(S189="ja",$K189,IF(S189="J-ant.","ANTEIL",0))</f>
        <v>0</v>
      </c>
      <c r="U189" s="272"/>
      <c r="V189" s="275">
        <f>IF(U189="ja",$K189,IF(U189="J-ant.","ANTEIL",0))</f>
        <v>0</v>
      </c>
      <c r="W189" s="272"/>
      <c r="X189" s="275">
        <f>IF(W189="ja",$K189,IF(W189="J-ant.","ANTEIL",0))</f>
        <v>0</v>
      </c>
      <c r="Y189" s="272"/>
      <c r="Z189" s="275">
        <f>IF(Y189="ja",$K189,IF(Y189="J-ant.","ANTEIL",0))</f>
        <v>0</v>
      </c>
    </row>
    <row r="190" spans="2:26" ht="12.75" hidden="1" customHeight="1" outlineLevel="2" x14ac:dyDescent="0.2">
      <c r="B190" s="50">
        <v>300012</v>
      </c>
      <c r="C190" s="306" t="s">
        <v>99</v>
      </c>
      <c r="D190" s="307"/>
      <c r="E190" s="307"/>
      <c r="F190" s="307"/>
      <c r="G190" s="308"/>
      <c r="H190" s="65"/>
      <c r="I190" s="81"/>
      <c r="J190" s="104"/>
      <c r="K190" s="105">
        <f>SUM(K191:K192)</f>
        <v>0</v>
      </c>
      <c r="L190" s="231"/>
      <c r="M190" s="240"/>
      <c r="O190" s="269"/>
      <c r="P190" s="270"/>
      <c r="Q190" s="277"/>
      <c r="R190" s="270"/>
      <c r="S190" s="269"/>
      <c r="T190" s="270"/>
      <c r="U190" s="269"/>
      <c r="V190" s="270"/>
      <c r="W190" s="269"/>
      <c r="X190" s="270"/>
      <c r="Y190" s="269"/>
      <c r="Z190" s="270"/>
    </row>
    <row r="191" spans="2:26" ht="12.75" hidden="1" customHeight="1" outlineLevel="3" x14ac:dyDescent="0.2">
      <c r="B191" s="47"/>
      <c r="C191" s="294"/>
      <c r="D191" s="295"/>
      <c r="E191" s="295"/>
      <c r="F191" s="295"/>
      <c r="G191" s="296"/>
      <c r="H191" s="271"/>
      <c r="I191" s="272"/>
      <c r="J191" s="273"/>
      <c r="K191" s="274">
        <f>H191*J191</f>
        <v>0</v>
      </c>
      <c r="L191" s="231"/>
      <c r="M191" s="242"/>
      <c r="O191" s="272"/>
      <c r="P191" s="275">
        <f>IF(O191="ja",$K191,IF(O191="J-ant.","ANTEIL",0))</f>
        <v>0</v>
      </c>
      <c r="Q191" s="272"/>
      <c r="R191" s="275">
        <f>IF(Q191="ja",$K191,IF(Q191="J-ant.","ANTEIL",0))</f>
        <v>0</v>
      </c>
      <c r="S191" s="272"/>
      <c r="T191" s="275">
        <f>IF(S191="ja",$K191,IF(S191="J-ant.","ANTEIL",0))</f>
        <v>0</v>
      </c>
      <c r="U191" s="272"/>
      <c r="V191" s="275">
        <f>IF(U191="ja",$K191,IF(U191="J-ant.","ANTEIL",0))</f>
        <v>0</v>
      </c>
      <c r="W191" s="272"/>
      <c r="X191" s="275">
        <f>IF(W191="ja",$K191,IF(W191="J-ant.","ANTEIL",0))</f>
        <v>0</v>
      </c>
      <c r="Y191" s="272"/>
      <c r="Z191" s="275">
        <f>IF(Y191="ja",$K191,IF(Y191="J-ant.","ANTEIL",0))</f>
        <v>0</v>
      </c>
    </row>
    <row r="192" spans="2:26" ht="12.75" hidden="1" customHeight="1" outlineLevel="3" collapsed="1" x14ac:dyDescent="0.2">
      <c r="B192" s="47"/>
      <c r="C192" s="294"/>
      <c r="D192" s="295"/>
      <c r="E192" s="295"/>
      <c r="F192" s="295"/>
      <c r="G192" s="296"/>
      <c r="H192" s="271"/>
      <c r="I192" s="272"/>
      <c r="J192" s="273"/>
      <c r="K192" s="274">
        <f>H192*J192</f>
        <v>0</v>
      </c>
      <c r="L192" s="231"/>
      <c r="M192" s="242"/>
      <c r="O192" s="272"/>
      <c r="P192" s="275">
        <f>IF(O192="ja",$K192,IF(O192="J-ant.","ANTEIL",0))</f>
        <v>0</v>
      </c>
      <c r="Q192" s="272"/>
      <c r="R192" s="275">
        <f>IF(Q192="ja",$K192,IF(Q192="J-ant.","ANTEIL",0))</f>
        <v>0</v>
      </c>
      <c r="S192" s="272"/>
      <c r="T192" s="275">
        <f>IF(S192="ja",$K192,IF(S192="J-ant.","ANTEIL",0))</f>
        <v>0</v>
      </c>
      <c r="U192" s="272"/>
      <c r="V192" s="275">
        <f>IF(U192="ja",$K192,IF(U192="J-ant.","ANTEIL",0))</f>
        <v>0</v>
      </c>
      <c r="W192" s="272"/>
      <c r="X192" s="275">
        <f>IF(W192="ja",$K192,IF(W192="J-ant.","ANTEIL",0))</f>
        <v>0</v>
      </c>
      <c r="Y192" s="272"/>
      <c r="Z192" s="275">
        <f>IF(Y192="ja",$K192,IF(Y192="J-ant.","ANTEIL",0))</f>
        <v>0</v>
      </c>
    </row>
    <row r="193" spans="2:26" ht="12.75" hidden="1" customHeight="1" outlineLevel="2" x14ac:dyDescent="0.2">
      <c r="B193" s="50">
        <v>300013</v>
      </c>
      <c r="C193" s="306" t="s">
        <v>100</v>
      </c>
      <c r="D193" s="307"/>
      <c r="E193" s="307"/>
      <c r="F193" s="307"/>
      <c r="G193" s="308"/>
      <c r="H193" s="65"/>
      <c r="I193" s="81"/>
      <c r="J193" s="104"/>
      <c r="K193" s="105">
        <f>SUM(K194:K195)</f>
        <v>0</v>
      </c>
      <c r="L193" s="231"/>
      <c r="M193" s="240"/>
      <c r="O193" s="269"/>
      <c r="P193" s="270"/>
      <c r="Q193" s="277"/>
      <c r="R193" s="270"/>
      <c r="S193" s="269"/>
      <c r="T193" s="270"/>
      <c r="U193" s="269"/>
      <c r="V193" s="270"/>
      <c r="W193" s="269"/>
      <c r="X193" s="270"/>
      <c r="Y193" s="269"/>
      <c r="Z193" s="270"/>
    </row>
    <row r="194" spans="2:26" ht="12.75" hidden="1" customHeight="1" outlineLevel="3" x14ac:dyDescent="0.2">
      <c r="B194" s="47"/>
      <c r="C194" s="294"/>
      <c r="D194" s="295"/>
      <c r="E194" s="295"/>
      <c r="F194" s="295"/>
      <c r="G194" s="296"/>
      <c r="H194" s="271"/>
      <c r="I194" s="272"/>
      <c r="J194" s="273"/>
      <c r="K194" s="274">
        <f>H194*J194</f>
        <v>0</v>
      </c>
      <c r="L194" s="231"/>
      <c r="M194" s="242"/>
      <c r="O194" s="272"/>
      <c r="P194" s="275">
        <f>IF(O194="ja",$K194,IF(O194="J-ant.","ANTEIL",0))</f>
        <v>0</v>
      </c>
      <c r="Q194" s="272"/>
      <c r="R194" s="275">
        <f>IF(Q194="ja",$K194,IF(Q194="J-ant.","ANTEIL",0))</f>
        <v>0</v>
      </c>
      <c r="S194" s="272"/>
      <c r="T194" s="275">
        <f>IF(S194="ja",$K194,IF(S194="J-ant.","ANTEIL",0))</f>
        <v>0</v>
      </c>
      <c r="U194" s="272"/>
      <c r="V194" s="275">
        <f>IF(U194="ja",$K194,IF(U194="J-ant.","ANTEIL",0))</f>
        <v>0</v>
      </c>
      <c r="W194" s="272"/>
      <c r="X194" s="275">
        <f>IF(W194="ja",$K194,IF(W194="J-ant.","ANTEIL",0))</f>
        <v>0</v>
      </c>
      <c r="Y194" s="272"/>
      <c r="Z194" s="275">
        <f>IF(Y194="ja",$K194,IF(Y194="J-ant.","ANTEIL",0))</f>
        <v>0</v>
      </c>
    </row>
    <row r="195" spans="2:26" ht="12.75" hidden="1" customHeight="1" outlineLevel="3" collapsed="1" x14ac:dyDescent="0.2">
      <c r="B195" s="47"/>
      <c r="C195" s="294"/>
      <c r="D195" s="295"/>
      <c r="E195" s="295"/>
      <c r="F195" s="295"/>
      <c r="G195" s="296"/>
      <c r="H195" s="271"/>
      <c r="I195" s="272"/>
      <c r="J195" s="273"/>
      <c r="K195" s="274">
        <f>H195*J195</f>
        <v>0</v>
      </c>
      <c r="L195" s="231"/>
      <c r="M195" s="242"/>
      <c r="O195" s="272"/>
      <c r="P195" s="275">
        <f>IF(O195="ja",$K195,IF(O195="J-ant.","ANTEIL",0))</f>
        <v>0</v>
      </c>
      <c r="Q195" s="272"/>
      <c r="R195" s="275">
        <f>IF(Q195="ja",$K195,IF(Q195="J-ant.","ANTEIL",0))</f>
        <v>0</v>
      </c>
      <c r="S195" s="272"/>
      <c r="T195" s="275">
        <f>IF(S195="ja",$K195,IF(S195="J-ant.","ANTEIL",0))</f>
        <v>0</v>
      </c>
      <c r="U195" s="272"/>
      <c r="V195" s="275">
        <f>IF(U195="ja",$K195,IF(U195="J-ant.","ANTEIL",0))</f>
        <v>0</v>
      </c>
      <c r="W195" s="272"/>
      <c r="X195" s="275">
        <f>IF(W195="ja",$K195,IF(W195="J-ant.","ANTEIL",0))</f>
        <v>0</v>
      </c>
      <c r="Y195" s="272"/>
      <c r="Z195" s="275">
        <f>IF(Y195="ja",$K195,IF(Y195="J-ant.","ANTEIL",0))</f>
        <v>0</v>
      </c>
    </row>
    <row r="196" spans="2:26" ht="12.75" hidden="1" customHeight="1" outlineLevel="2" x14ac:dyDescent="0.2">
      <c r="B196" s="50">
        <v>300014</v>
      </c>
      <c r="C196" s="306" t="s">
        <v>101</v>
      </c>
      <c r="D196" s="307"/>
      <c r="E196" s="307"/>
      <c r="F196" s="307"/>
      <c r="G196" s="308"/>
      <c r="H196" s="65"/>
      <c r="I196" s="81"/>
      <c r="J196" s="104"/>
      <c r="K196" s="105">
        <f>SUM(K197:K198)</f>
        <v>0</v>
      </c>
      <c r="L196" s="231"/>
      <c r="M196" s="240"/>
      <c r="O196" s="269"/>
      <c r="P196" s="270"/>
      <c r="Q196" s="277"/>
      <c r="R196" s="270"/>
      <c r="S196" s="269"/>
      <c r="T196" s="270"/>
      <c r="U196" s="269"/>
      <c r="V196" s="270"/>
      <c r="W196" s="269"/>
      <c r="X196" s="270"/>
      <c r="Y196" s="269"/>
      <c r="Z196" s="270"/>
    </row>
    <row r="197" spans="2:26" ht="12.75" hidden="1" customHeight="1" outlineLevel="3" x14ac:dyDescent="0.2">
      <c r="B197" s="47"/>
      <c r="C197" s="294"/>
      <c r="D197" s="295"/>
      <c r="E197" s="295"/>
      <c r="F197" s="295"/>
      <c r="G197" s="296"/>
      <c r="H197" s="271"/>
      <c r="I197" s="272"/>
      <c r="J197" s="273"/>
      <c r="K197" s="274">
        <f>H197*J197</f>
        <v>0</v>
      </c>
      <c r="L197" s="231"/>
      <c r="M197" s="242"/>
      <c r="O197" s="272"/>
      <c r="P197" s="275">
        <f>IF(O197="ja",$K197,IF(O197="J-ant.","ANTEIL",0))</f>
        <v>0</v>
      </c>
      <c r="Q197" s="272"/>
      <c r="R197" s="275">
        <f>IF(Q197="ja",$K197,IF(Q197="J-ant.","ANTEIL",0))</f>
        <v>0</v>
      </c>
      <c r="S197" s="272"/>
      <c r="T197" s="275">
        <f>IF(S197="ja",$K197,IF(S197="J-ant.","ANTEIL",0))</f>
        <v>0</v>
      </c>
      <c r="U197" s="272"/>
      <c r="V197" s="275">
        <f>IF(U197="ja",$K197,IF(U197="J-ant.","ANTEIL",0))</f>
        <v>0</v>
      </c>
      <c r="W197" s="272"/>
      <c r="X197" s="275">
        <f>IF(W197="ja",$K197,IF(W197="J-ant.","ANTEIL",0))</f>
        <v>0</v>
      </c>
      <c r="Y197" s="272"/>
      <c r="Z197" s="275">
        <f>IF(Y197="ja",$K197,IF(Y197="J-ant.","ANTEIL",0))</f>
        <v>0</v>
      </c>
    </row>
    <row r="198" spans="2:26" ht="12.75" hidden="1" customHeight="1" outlineLevel="3" collapsed="1" x14ac:dyDescent="0.2">
      <c r="B198" s="47"/>
      <c r="C198" s="294"/>
      <c r="D198" s="295"/>
      <c r="E198" s="295"/>
      <c r="F198" s="295"/>
      <c r="G198" s="296"/>
      <c r="H198" s="271"/>
      <c r="I198" s="272"/>
      <c r="J198" s="273"/>
      <c r="K198" s="274">
        <f>H198*J198</f>
        <v>0</v>
      </c>
      <c r="L198" s="231"/>
      <c r="M198" s="242"/>
      <c r="O198" s="272"/>
      <c r="P198" s="275">
        <f>IF(O198="ja",$K198,IF(O198="J-ant.","ANTEIL",0))</f>
        <v>0</v>
      </c>
      <c r="Q198" s="272"/>
      <c r="R198" s="275">
        <f>IF(Q198="ja",$K198,IF(Q198="J-ant.","ANTEIL",0))</f>
        <v>0</v>
      </c>
      <c r="S198" s="272"/>
      <c r="T198" s="275">
        <f>IF(S198="ja",$K198,IF(S198="J-ant.","ANTEIL",0))</f>
        <v>0</v>
      </c>
      <c r="U198" s="272"/>
      <c r="V198" s="275">
        <f>IF(U198="ja",$K198,IF(U198="J-ant.","ANTEIL",0))</f>
        <v>0</v>
      </c>
      <c r="W198" s="272"/>
      <c r="X198" s="275">
        <f>IF(W198="ja",$K198,IF(W198="J-ant.","ANTEIL",0))</f>
        <v>0</v>
      </c>
      <c r="Y198" s="272"/>
      <c r="Z198" s="275">
        <f>IF(Y198="ja",$K198,IF(Y198="J-ant.","ANTEIL",0))</f>
        <v>0</v>
      </c>
    </row>
    <row r="199" spans="2:26" ht="12.75" hidden="1" customHeight="1" outlineLevel="2" x14ac:dyDescent="0.2">
      <c r="B199" s="50">
        <v>300016</v>
      </c>
      <c r="C199" s="306" t="s">
        <v>102</v>
      </c>
      <c r="D199" s="307"/>
      <c r="E199" s="307"/>
      <c r="F199" s="307"/>
      <c r="G199" s="308"/>
      <c r="H199" s="65"/>
      <c r="I199" s="81"/>
      <c r="J199" s="104"/>
      <c r="K199" s="105">
        <f>SUM(K200:K201)</f>
        <v>0</v>
      </c>
      <c r="L199" s="231"/>
      <c r="M199" s="240"/>
      <c r="O199" s="269"/>
      <c r="P199" s="270"/>
      <c r="Q199" s="277"/>
      <c r="R199" s="270"/>
      <c r="S199" s="269"/>
      <c r="T199" s="270"/>
      <c r="U199" s="269"/>
      <c r="V199" s="270"/>
      <c r="W199" s="269"/>
      <c r="X199" s="270"/>
      <c r="Y199" s="269"/>
      <c r="Z199" s="270"/>
    </row>
    <row r="200" spans="2:26" ht="12.75" hidden="1" customHeight="1" outlineLevel="3" x14ac:dyDescent="0.2">
      <c r="B200" s="47"/>
      <c r="C200" s="294"/>
      <c r="D200" s="295"/>
      <c r="E200" s="295"/>
      <c r="F200" s="295"/>
      <c r="G200" s="296"/>
      <c r="H200" s="271"/>
      <c r="I200" s="272"/>
      <c r="J200" s="273"/>
      <c r="K200" s="274">
        <f>H200*J200</f>
        <v>0</v>
      </c>
      <c r="L200" s="231"/>
      <c r="M200" s="242"/>
      <c r="O200" s="272"/>
      <c r="P200" s="275">
        <f>IF(O200="ja",$K200,IF(O200="J-ant.","ANTEIL",0))</f>
        <v>0</v>
      </c>
      <c r="Q200" s="272"/>
      <c r="R200" s="275">
        <f>IF(Q200="ja",$K200,IF(Q200="J-ant.","ANTEIL",0))</f>
        <v>0</v>
      </c>
      <c r="S200" s="272"/>
      <c r="T200" s="275">
        <f>IF(S200="ja",$K200,IF(S200="J-ant.","ANTEIL",0))</f>
        <v>0</v>
      </c>
      <c r="U200" s="272"/>
      <c r="V200" s="275">
        <f>IF(U200="ja",$K200,IF(U200="J-ant.","ANTEIL",0))</f>
        <v>0</v>
      </c>
      <c r="W200" s="272"/>
      <c r="X200" s="275">
        <f>IF(W200="ja",$K200,IF(W200="J-ant.","ANTEIL",0))</f>
        <v>0</v>
      </c>
      <c r="Y200" s="272"/>
      <c r="Z200" s="275">
        <f>IF(Y200="ja",$K200,IF(Y200="J-ant.","ANTEIL",0))</f>
        <v>0</v>
      </c>
    </row>
    <row r="201" spans="2:26" ht="12.75" hidden="1" customHeight="1" outlineLevel="3" collapsed="1" x14ac:dyDescent="0.2">
      <c r="B201" s="47"/>
      <c r="C201" s="294"/>
      <c r="D201" s="295"/>
      <c r="E201" s="295"/>
      <c r="F201" s="295"/>
      <c r="G201" s="296"/>
      <c r="H201" s="271"/>
      <c r="I201" s="272"/>
      <c r="J201" s="273"/>
      <c r="K201" s="274">
        <f>H201*J201</f>
        <v>0</v>
      </c>
      <c r="L201" s="231"/>
      <c r="M201" s="242"/>
      <c r="O201" s="272"/>
      <c r="P201" s="275">
        <f>IF(O201="ja",$K201,IF(O201="J-ant.","ANTEIL",0))</f>
        <v>0</v>
      </c>
      <c r="Q201" s="272"/>
      <c r="R201" s="275">
        <f>IF(Q201="ja",$K201,IF(Q201="J-ant.","ANTEIL",0))</f>
        <v>0</v>
      </c>
      <c r="S201" s="272"/>
      <c r="T201" s="275">
        <f>IF(S201="ja",$K201,IF(S201="J-ant.","ANTEIL",0))</f>
        <v>0</v>
      </c>
      <c r="U201" s="272"/>
      <c r="V201" s="275">
        <f>IF(U201="ja",$K201,IF(U201="J-ant.","ANTEIL",0))</f>
        <v>0</v>
      </c>
      <c r="W201" s="272"/>
      <c r="X201" s="275">
        <f>IF(W201="ja",$K201,IF(W201="J-ant.","ANTEIL",0))</f>
        <v>0</v>
      </c>
      <c r="Y201" s="272"/>
      <c r="Z201" s="275">
        <f>IF(Y201="ja",$K201,IF(Y201="J-ant.","ANTEIL",0))</f>
        <v>0</v>
      </c>
    </row>
    <row r="202" spans="2:26" ht="12.75" hidden="1" customHeight="1" outlineLevel="2" x14ac:dyDescent="0.2">
      <c r="B202" s="50">
        <v>300017</v>
      </c>
      <c r="C202" s="306" t="s">
        <v>103</v>
      </c>
      <c r="D202" s="307"/>
      <c r="E202" s="307"/>
      <c r="F202" s="307"/>
      <c r="G202" s="308"/>
      <c r="H202" s="65"/>
      <c r="I202" s="81"/>
      <c r="J202" s="104"/>
      <c r="K202" s="105">
        <f>SUM(K203:K204)</f>
        <v>0</v>
      </c>
      <c r="L202" s="231"/>
      <c r="M202" s="240"/>
      <c r="O202" s="269"/>
      <c r="P202" s="270"/>
      <c r="Q202" s="277"/>
      <c r="R202" s="270"/>
      <c r="S202" s="269"/>
      <c r="T202" s="270"/>
      <c r="U202" s="269"/>
      <c r="V202" s="270"/>
      <c r="W202" s="269"/>
      <c r="X202" s="270"/>
      <c r="Y202" s="269"/>
      <c r="Z202" s="270"/>
    </row>
    <row r="203" spans="2:26" ht="12.75" hidden="1" customHeight="1" outlineLevel="3" x14ac:dyDescent="0.2">
      <c r="B203" s="47"/>
      <c r="C203" s="294"/>
      <c r="D203" s="295"/>
      <c r="E203" s="295"/>
      <c r="F203" s="295"/>
      <c r="G203" s="296"/>
      <c r="H203" s="271"/>
      <c r="I203" s="272"/>
      <c r="J203" s="273"/>
      <c r="K203" s="274">
        <f>H203*J203</f>
        <v>0</v>
      </c>
      <c r="L203" s="231"/>
      <c r="M203" s="242"/>
      <c r="O203" s="272"/>
      <c r="P203" s="275">
        <f>IF(O203="ja",$K203,IF(O203="J-ant.","ANTEIL",0))</f>
        <v>0</v>
      </c>
      <c r="Q203" s="272"/>
      <c r="R203" s="275">
        <f>IF(Q203="ja",$K203,IF(Q203="J-ant.","ANTEIL",0))</f>
        <v>0</v>
      </c>
      <c r="S203" s="272"/>
      <c r="T203" s="275">
        <f>IF(S203="ja",$K203,IF(S203="J-ant.","ANTEIL",0))</f>
        <v>0</v>
      </c>
      <c r="U203" s="272"/>
      <c r="V203" s="275">
        <f>IF(U203="ja",$K203,IF(U203="J-ant.","ANTEIL",0))</f>
        <v>0</v>
      </c>
      <c r="W203" s="272"/>
      <c r="X203" s="275">
        <f>IF(W203="ja",$K203,IF(W203="J-ant.","ANTEIL",0))</f>
        <v>0</v>
      </c>
      <c r="Y203" s="272"/>
      <c r="Z203" s="275">
        <f>IF(Y203="ja",$K203,IF(Y203="J-ant.","ANTEIL",0))</f>
        <v>0</v>
      </c>
    </row>
    <row r="204" spans="2:26" ht="12.75" hidden="1" customHeight="1" outlineLevel="3" collapsed="1" x14ac:dyDescent="0.2">
      <c r="B204" s="47"/>
      <c r="C204" s="294"/>
      <c r="D204" s="295"/>
      <c r="E204" s="295"/>
      <c r="F204" s="295"/>
      <c r="G204" s="296"/>
      <c r="H204" s="271"/>
      <c r="I204" s="272"/>
      <c r="J204" s="273"/>
      <c r="K204" s="274">
        <f>H204*J204</f>
        <v>0</v>
      </c>
      <c r="L204" s="231"/>
      <c r="M204" s="242"/>
      <c r="O204" s="272"/>
      <c r="P204" s="275">
        <f>IF(O204="ja",$K204,IF(O204="J-ant.","ANTEIL",0))</f>
        <v>0</v>
      </c>
      <c r="Q204" s="272"/>
      <c r="R204" s="275">
        <f>IF(Q204="ja",$K204,IF(Q204="J-ant.","ANTEIL",0))</f>
        <v>0</v>
      </c>
      <c r="S204" s="272"/>
      <c r="T204" s="275">
        <f>IF(S204="ja",$K204,IF(S204="J-ant.","ANTEIL",0))</f>
        <v>0</v>
      </c>
      <c r="U204" s="272"/>
      <c r="V204" s="275">
        <f>IF(U204="ja",$K204,IF(U204="J-ant.","ANTEIL",0))</f>
        <v>0</v>
      </c>
      <c r="W204" s="272"/>
      <c r="X204" s="275">
        <f>IF(W204="ja",$K204,IF(W204="J-ant.","ANTEIL",0))</f>
        <v>0</v>
      </c>
      <c r="Y204" s="272"/>
      <c r="Z204" s="275">
        <f>IF(Y204="ja",$K204,IF(Y204="J-ant.","ANTEIL",0))</f>
        <v>0</v>
      </c>
    </row>
    <row r="205" spans="2:26" ht="12.75" hidden="1" customHeight="1" outlineLevel="2" x14ac:dyDescent="0.2">
      <c r="B205" s="50">
        <v>300018</v>
      </c>
      <c r="C205" s="306" t="s">
        <v>104</v>
      </c>
      <c r="D205" s="307"/>
      <c r="E205" s="307"/>
      <c r="F205" s="307"/>
      <c r="G205" s="308"/>
      <c r="H205" s="65"/>
      <c r="I205" s="81"/>
      <c r="J205" s="104"/>
      <c r="K205" s="105">
        <f>SUM(K206:K207)</f>
        <v>0</v>
      </c>
      <c r="L205" s="231"/>
      <c r="M205" s="240"/>
      <c r="O205" s="269"/>
      <c r="P205" s="270"/>
      <c r="Q205" s="277"/>
      <c r="R205" s="270"/>
      <c r="S205" s="269"/>
      <c r="T205" s="270"/>
      <c r="U205" s="269"/>
      <c r="V205" s="270"/>
      <c r="W205" s="269"/>
      <c r="X205" s="270"/>
      <c r="Y205" s="269"/>
      <c r="Z205" s="270"/>
    </row>
    <row r="206" spans="2:26" ht="12.75" hidden="1" customHeight="1" outlineLevel="3" x14ac:dyDescent="0.2">
      <c r="B206" s="47"/>
      <c r="C206" s="294"/>
      <c r="D206" s="295"/>
      <c r="E206" s="295"/>
      <c r="F206" s="295"/>
      <c r="G206" s="296"/>
      <c r="H206" s="271"/>
      <c r="I206" s="272"/>
      <c r="J206" s="273"/>
      <c r="K206" s="274">
        <f>H206*J206</f>
        <v>0</v>
      </c>
      <c r="L206" s="231"/>
      <c r="M206" s="242"/>
      <c r="O206" s="272"/>
      <c r="P206" s="275">
        <f>IF(O206="ja",$K206,IF(O206="J-ant.","ANTEIL",0))</f>
        <v>0</v>
      </c>
      <c r="Q206" s="272"/>
      <c r="R206" s="275">
        <f>IF(Q206="ja",$K206,IF(Q206="J-ant.","ANTEIL",0))</f>
        <v>0</v>
      </c>
      <c r="S206" s="272"/>
      <c r="T206" s="275">
        <f>IF(S206="ja",$K206,IF(S206="J-ant.","ANTEIL",0))</f>
        <v>0</v>
      </c>
      <c r="U206" s="272"/>
      <c r="V206" s="275">
        <f>IF(U206="ja",$K206,IF(U206="J-ant.","ANTEIL",0))</f>
        <v>0</v>
      </c>
      <c r="W206" s="272"/>
      <c r="X206" s="275">
        <f>IF(W206="ja",$K206,IF(W206="J-ant.","ANTEIL",0))</f>
        <v>0</v>
      </c>
      <c r="Y206" s="272"/>
      <c r="Z206" s="275">
        <f>IF(Y206="ja",$K206,IF(Y206="J-ant.","ANTEIL",0))</f>
        <v>0</v>
      </c>
    </row>
    <row r="207" spans="2:26" ht="12.75" hidden="1" customHeight="1" outlineLevel="3" collapsed="1" x14ac:dyDescent="0.2">
      <c r="B207" s="47"/>
      <c r="C207" s="294"/>
      <c r="D207" s="295"/>
      <c r="E207" s="295"/>
      <c r="F207" s="295"/>
      <c r="G207" s="296"/>
      <c r="H207" s="271"/>
      <c r="I207" s="272"/>
      <c r="J207" s="273"/>
      <c r="K207" s="274">
        <f>H207*J207</f>
        <v>0</v>
      </c>
      <c r="L207" s="231"/>
      <c r="M207" s="242"/>
      <c r="O207" s="272"/>
      <c r="P207" s="275">
        <f>IF(O207="ja",$K207,IF(O207="J-ant.","ANTEIL",0))</f>
        <v>0</v>
      </c>
      <c r="Q207" s="272"/>
      <c r="R207" s="275">
        <f>IF(Q207="ja",$K207,IF(Q207="J-ant.","ANTEIL",0))</f>
        <v>0</v>
      </c>
      <c r="S207" s="272"/>
      <c r="T207" s="275">
        <f>IF(S207="ja",$K207,IF(S207="J-ant.","ANTEIL",0))</f>
        <v>0</v>
      </c>
      <c r="U207" s="272"/>
      <c r="V207" s="275">
        <f>IF(U207="ja",$K207,IF(U207="J-ant.","ANTEIL",0))</f>
        <v>0</v>
      </c>
      <c r="W207" s="272"/>
      <c r="X207" s="275">
        <f>IF(W207="ja",$K207,IF(W207="J-ant.","ANTEIL",0))</f>
        <v>0</v>
      </c>
      <c r="Y207" s="272"/>
      <c r="Z207" s="275">
        <f>IF(Y207="ja",$K207,IF(Y207="J-ant.","ANTEIL",0))</f>
        <v>0</v>
      </c>
    </row>
    <row r="208" spans="2:26" ht="12.75" hidden="1" customHeight="1" outlineLevel="2" x14ac:dyDescent="0.2">
      <c r="B208" s="50">
        <v>300019</v>
      </c>
      <c r="C208" s="306" t="s">
        <v>105</v>
      </c>
      <c r="D208" s="307"/>
      <c r="E208" s="307"/>
      <c r="F208" s="307"/>
      <c r="G208" s="308"/>
      <c r="H208" s="65"/>
      <c r="I208" s="81"/>
      <c r="J208" s="104"/>
      <c r="K208" s="105">
        <f>SUM(K209:K210)</f>
        <v>0</v>
      </c>
      <c r="L208" s="231"/>
      <c r="M208" s="240"/>
      <c r="O208" s="269"/>
      <c r="P208" s="270"/>
      <c r="Q208" s="277"/>
      <c r="R208" s="270"/>
      <c r="S208" s="269"/>
      <c r="T208" s="270"/>
      <c r="U208" s="269"/>
      <c r="V208" s="270"/>
      <c r="W208" s="269"/>
      <c r="X208" s="270"/>
      <c r="Y208" s="269"/>
      <c r="Z208" s="270"/>
    </row>
    <row r="209" spans="2:26" ht="12.75" hidden="1" customHeight="1" outlineLevel="3" x14ac:dyDescent="0.2">
      <c r="B209" s="47"/>
      <c r="C209" s="294"/>
      <c r="D209" s="295"/>
      <c r="E209" s="295"/>
      <c r="F209" s="295"/>
      <c r="G209" s="296"/>
      <c r="H209" s="271"/>
      <c r="I209" s="272"/>
      <c r="J209" s="273"/>
      <c r="K209" s="274">
        <f>H209*J209</f>
        <v>0</v>
      </c>
      <c r="L209" s="231"/>
      <c r="M209" s="242"/>
      <c r="O209" s="272"/>
      <c r="P209" s="275">
        <f>IF(O209="ja",$K209,IF(O209="J-ant.","ANTEIL",0))</f>
        <v>0</v>
      </c>
      <c r="Q209" s="272"/>
      <c r="R209" s="275">
        <f>IF(Q209="ja",$K209,IF(Q209="J-ant.","ANTEIL",0))</f>
        <v>0</v>
      </c>
      <c r="S209" s="272"/>
      <c r="T209" s="275">
        <f>IF(S209="ja",$K209,IF(S209="J-ant.","ANTEIL",0))</f>
        <v>0</v>
      </c>
      <c r="U209" s="272"/>
      <c r="V209" s="275">
        <f>IF(U209="ja",$K209,IF(U209="J-ant.","ANTEIL",0))</f>
        <v>0</v>
      </c>
      <c r="W209" s="272"/>
      <c r="X209" s="275">
        <f>IF(W209="ja",$K209,IF(W209="J-ant.","ANTEIL",0))</f>
        <v>0</v>
      </c>
      <c r="Y209" s="272"/>
      <c r="Z209" s="275">
        <f>IF(Y209="ja",$K209,IF(Y209="J-ant.","ANTEIL",0))</f>
        <v>0</v>
      </c>
    </row>
    <row r="210" spans="2:26" ht="12.75" hidden="1" customHeight="1" outlineLevel="3" x14ac:dyDescent="0.2">
      <c r="B210" s="47"/>
      <c r="C210" s="294"/>
      <c r="D210" s="295"/>
      <c r="E210" s="295"/>
      <c r="F210" s="295"/>
      <c r="G210" s="296"/>
      <c r="H210" s="271"/>
      <c r="I210" s="272"/>
      <c r="J210" s="273"/>
      <c r="K210" s="274">
        <f>H210*J210</f>
        <v>0</v>
      </c>
      <c r="L210" s="231"/>
      <c r="M210" s="242"/>
      <c r="O210" s="272"/>
      <c r="P210" s="275">
        <f>IF(O210="ja",$K210,IF(O210="J-ant.","ANTEIL",0))</f>
        <v>0</v>
      </c>
      <c r="Q210" s="272"/>
      <c r="R210" s="275">
        <f>IF(Q210="ja",$K210,IF(Q210="J-ant.","ANTEIL",0))</f>
        <v>0</v>
      </c>
      <c r="S210" s="272"/>
      <c r="T210" s="275">
        <f>IF(S210="ja",$K210,IF(S210="J-ant.","ANTEIL",0))</f>
        <v>0</v>
      </c>
      <c r="U210" s="272"/>
      <c r="V210" s="275">
        <f>IF(U210="ja",$K210,IF(U210="J-ant.","ANTEIL",0))</f>
        <v>0</v>
      </c>
      <c r="W210" s="272"/>
      <c r="X210" s="275">
        <f>IF(W210="ja",$K210,IF(W210="J-ant.","ANTEIL",0))</f>
        <v>0</v>
      </c>
      <c r="Y210" s="272"/>
      <c r="Z210" s="275">
        <f>IF(Y210="ja",$K210,IF(Y210="J-ant.","ANTEIL",0))</f>
        <v>0</v>
      </c>
    </row>
    <row r="211" spans="2:26" ht="12.75" hidden="1" customHeight="1" outlineLevel="2" x14ac:dyDescent="0.2">
      <c r="B211" s="50">
        <v>300020</v>
      </c>
      <c r="C211" s="306" t="s">
        <v>106</v>
      </c>
      <c r="D211" s="307"/>
      <c r="E211" s="307"/>
      <c r="F211" s="307"/>
      <c r="G211" s="308"/>
      <c r="H211" s="65"/>
      <c r="I211" s="81"/>
      <c r="J211" s="104"/>
      <c r="K211" s="105">
        <f>SUM(K212:K213)</f>
        <v>0</v>
      </c>
      <c r="L211" s="231"/>
      <c r="M211" s="240"/>
      <c r="O211" s="269"/>
      <c r="P211" s="270"/>
      <c r="Q211" s="277"/>
      <c r="R211" s="270"/>
      <c r="S211" s="269"/>
      <c r="T211" s="270"/>
      <c r="U211" s="269"/>
      <c r="V211" s="270"/>
      <c r="W211" s="269"/>
      <c r="X211" s="270"/>
      <c r="Y211" s="269"/>
      <c r="Z211" s="270"/>
    </row>
    <row r="212" spans="2:26" ht="12.75" hidden="1" customHeight="1" outlineLevel="3" x14ac:dyDescent="0.2">
      <c r="B212" s="47"/>
      <c r="C212" s="294"/>
      <c r="D212" s="295"/>
      <c r="E212" s="295"/>
      <c r="F212" s="295"/>
      <c r="G212" s="296"/>
      <c r="H212" s="271"/>
      <c r="I212" s="272"/>
      <c r="J212" s="273"/>
      <c r="K212" s="274">
        <f>H212*J212</f>
        <v>0</v>
      </c>
      <c r="L212" s="231"/>
      <c r="M212" s="242"/>
      <c r="O212" s="272"/>
      <c r="P212" s="275">
        <f>IF(O212="ja",$K212,IF(O212="J-ant.","ANTEIL",0))</f>
        <v>0</v>
      </c>
      <c r="Q212" s="272"/>
      <c r="R212" s="275">
        <f>IF(Q212="ja",$K212,IF(Q212="J-ant.","ANTEIL",0))</f>
        <v>0</v>
      </c>
      <c r="S212" s="272"/>
      <c r="T212" s="275">
        <f>IF(S212="ja",$K212,IF(S212="J-ant.","ANTEIL",0))</f>
        <v>0</v>
      </c>
      <c r="U212" s="272"/>
      <c r="V212" s="275">
        <f>IF(U212="ja",$K212,IF(U212="J-ant.","ANTEIL",0))</f>
        <v>0</v>
      </c>
      <c r="W212" s="272"/>
      <c r="X212" s="275">
        <f>IF(W212="ja",$K212,IF(W212="J-ant.","ANTEIL",0))</f>
        <v>0</v>
      </c>
      <c r="Y212" s="272"/>
      <c r="Z212" s="275">
        <f>IF(Y212="ja",$K212,IF(Y212="J-ant.","ANTEIL",0))</f>
        <v>0</v>
      </c>
    </row>
    <row r="213" spans="2:26" ht="12.75" hidden="1" customHeight="1" outlineLevel="3" collapsed="1" x14ac:dyDescent="0.2">
      <c r="B213" s="47"/>
      <c r="C213" s="294"/>
      <c r="D213" s="295"/>
      <c r="E213" s="295"/>
      <c r="F213" s="295"/>
      <c r="G213" s="296"/>
      <c r="H213" s="271"/>
      <c r="I213" s="272"/>
      <c r="J213" s="273"/>
      <c r="K213" s="274">
        <f>H213*J213</f>
        <v>0</v>
      </c>
      <c r="L213" s="231"/>
      <c r="M213" s="242"/>
      <c r="O213" s="272"/>
      <c r="P213" s="275">
        <f>IF(O213="ja",$K213,IF(O213="J-ant.","ANTEIL",0))</f>
        <v>0</v>
      </c>
      <c r="Q213" s="272"/>
      <c r="R213" s="275">
        <f>IF(Q213="ja",$K213,IF(Q213="J-ant.","ANTEIL",0))</f>
        <v>0</v>
      </c>
      <c r="S213" s="272"/>
      <c r="T213" s="275">
        <f>IF(S213="ja",$K213,IF(S213="J-ant.","ANTEIL",0))</f>
        <v>0</v>
      </c>
      <c r="U213" s="272"/>
      <c r="V213" s="275">
        <f>IF(U213="ja",$K213,IF(U213="J-ant.","ANTEIL",0))</f>
        <v>0</v>
      </c>
      <c r="W213" s="272"/>
      <c r="X213" s="275">
        <f>IF(W213="ja",$K213,IF(W213="J-ant.","ANTEIL",0))</f>
        <v>0</v>
      </c>
      <c r="Y213" s="272"/>
      <c r="Z213" s="275">
        <f>IF(Y213="ja",$K213,IF(Y213="J-ant.","ANTEIL",0))</f>
        <v>0</v>
      </c>
    </row>
    <row r="214" spans="2:26" ht="12.75" hidden="1" customHeight="1" outlineLevel="2" x14ac:dyDescent="0.2">
      <c r="B214" s="50">
        <v>300021</v>
      </c>
      <c r="C214" s="306" t="s">
        <v>107</v>
      </c>
      <c r="D214" s="307"/>
      <c r="E214" s="307"/>
      <c r="F214" s="307"/>
      <c r="G214" s="308"/>
      <c r="H214" s="65"/>
      <c r="I214" s="81"/>
      <c r="J214" s="104"/>
      <c r="K214" s="105">
        <f>SUM(K215:K216)</f>
        <v>0</v>
      </c>
      <c r="L214" s="231"/>
      <c r="M214" s="240"/>
      <c r="O214" s="269"/>
      <c r="P214" s="270"/>
      <c r="Q214" s="277"/>
      <c r="R214" s="270"/>
      <c r="S214" s="269"/>
      <c r="T214" s="270"/>
      <c r="U214" s="269"/>
      <c r="V214" s="270"/>
      <c r="W214" s="269"/>
      <c r="X214" s="270"/>
      <c r="Y214" s="269"/>
      <c r="Z214" s="270"/>
    </row>
    <row r="215" spans="2:26" ht="12.75" hidden="1" customHeight="1" outlineLevel="3" x14ac:dyDescent="0.2">
      <c r="B215" s="47"/>
      <c r="C215" s="294"/>
      <c r="D215" s="295"/>
      <c r="E215" s="295"/>
      <c r="F215" s="295"/>
      <c r="G215" s="296"/>
      <c r="H215" s="271"/>
      <c r="I215" s="272"/>
      <c r="J215" s="273"/>
      <c r="K215" s="274">
        <f>H215*J215</f>
        <v>0</v>
      </c>
      <c r="L215" s="231"/>
      <c r="M215" s="242"/>
      <c r="O215" s="272"/>
      <c r="P215" s="275">
        <f>IF(O215="ja",$K215,IF(O215="J-ant.","ANTEIL",0))</f>
        <v>0</v>
      </c>
      <c r="Q215" s="272"/>
      <c r="R215" s="275">
        <f>IF(Q215="ja",$K215,IF(Q215="J-ant.","ANTEIL",0))</f>
        <v>0</v>
      </c>
      <c r="S215" s="272"/>
      <c r="T215" s="275">
        <f>IF(S215="ja",$K215,IF(S215="J-ant.","ANTEIL",0))</f>
        <v>0</v>
      </c>
      <c r="U215" s="272"/>
      <c r="V215" s="275">
        <f>IF(U215="ja",$K215,IF(U215="J-ant.","ANTEIL",0))</f>
        <v>0</v>
      </c>
      <c r="W215" s="272"/>
      <c r="X215" s="275">
        <f>IF(W215="ja",$K215,IF(W215="J-ant.","ANTEIL",0))</f>
        <v>0</v>
      </c>
      <c r="Y215" s="272"/>
      <c r="Z215" s="275">
        <f>IF(Y215="ja",$K215,IF(Y215="J-ant.","ANTEIL",0))</f>
        <v>0</v>
      </c>
    </row>
    <row r="216" spans="2:26" ht="12.75" hidden="1" customHeight="1" outlineLevel="3" collapsed="1" x14ac:dyDescent="0.2">
      <c r="B216" s="47"/>
      <c r="C216" s="294"/>
      <c r="D216" s="295"/>
      <c r="E216" s="295"/>
      <c r="F216" s="295"/>
      <c r="G216" s="296"/>
      <c r="H216" s="271"/>
      <c r="I216" s="272"/>
      <c r="J216" s="273"/>
      <c r="K216" s="274">
        <f>H216*J216</f>
        <v>0</v>
      </c>
      <c r="L216" s="231"/>
      <c r="M216" s="242"/>
      <c r="O216" s="272"/>
      <c r="P216" s="275">
        <f>IF(O216="ja",$K216,IF(O216="J-ant.","ANTEIL",0))</f>
        <v>0</v>
      </c>
      <c r="Q216" s="272"/>
      <c r="R216" s="275">
        <f>IF(Q216="ja",$K216,IF(Q216="J-ant.","ANTEIL",0))</f>
        <v>0</v>
      </c>
      <c r="S216" s="272"/>
      <c r="T216" s="275">
        <f>IF(S216="ja",$K216,IF(S216="J-ant.","ANTEIL",0))</f>
        <v>0</v>
      </c>
      <c r="U216" s="272"/>
      <c r="V216" s="275">
        <f>IF(U216="ja",$K216,IF(U216="J-ant.","ANTEIL",0))</f>
        <v>0</v>
      </c>
      <c r="W216" s="272"/>
      <c r="X216" s="275">
        <f>IF(W216="ja",$K216,IF(W216="J-ant.","ANTEIL",0))</f>
        <v>0</v>
      </c>
      <c r="Y216" s="272"/>
      <c r="Z216" s="275">
        <f>IF(Y216="ja",$K216,IF(Y216="J-ant.","ANTEIL",0))</f>
        <v>0</v>
      </c>
    </row>
    <row r="217" spans="2:26" ht="12.75" hidden="1" customHeight="1" outlineLevel="2" x14ac:dyDescent="0.2">
      <c r="B217" s="50">
        <v>300022</v>
      </c>
      <c r="C217" s="306" t="s">
        <v>108</v>
      </c>
      <c r="D217" s="307"/>
      <c r="E217" s="307"/>
      <c r="F217" s="307"/>
      <c r="G217" s="308"/>
      <c r="H217" s="65"/>
      <c r="I217" s="81"/>
      <c r="J217" s="104"/>
      <c r="K217" s="105">
        <f>SUM(K218:K219)</f>
        <v>0</v>
      </c>
      <c r="L217" s="231"/>
      <c r="M217" s="240"/>
      <c r="O217" s="269"/>
      <c r="P217" s="270"/>
      <c r="Q217" s="277"/>
      <c r="R217" s="270"/>
      <c r="S217" s="269"/>
      <c r="T217" s="270"/>
      <c r="U217" s="269"/>
      <c r="V217" s="270"/>
      <c r="W217" s="269"/>
      <c r="X217" s="270"/>
      <c r="Y217" s="269"/>
      <c r="Z217" s="270"/>
    </row>
    <row r="218" spans="2:26" ht="12.75" hidden="1" customHeight="1" outlineLevel="3" x14ac:dyDescent="0.2">
      <c r="B218" s="47"/>
      <c r="C218" s="294"/>
      <c r="D218" s="295"/>
      <c r="E218" s="295"/>
      <c r="F218" s="295"/>
      <c r="G218" s="296"/>
      <c r="H218" s="271"/>
      <c r="I218" s="272"/>
      <c r="J218" s="273"/>
      <c r="K218" s="274">
        <f>H218*J218</f>
        <v>0</v>
      </c>
      <c r="L218" s="231"/>
      <c r="M218" s="242"/>
      <c r="O218" s="272"/>
      <c r="P218" s="275">
        <f>IF(O218="ja",$K218,IF(O218="J-ant.","ANTEIL",0))</f>
        <v>0</v>
      </c>
      <c r="Q218" s="272"/>
      <c r="R218" s="275">
        <f>IF(Q218="ja",$K218,IF(Q218="J-ant.","ANTEIL",0))</f>
        <v>0</v>
      </c>
      <c r="S218" s="272"/>
      <c r="T218" s="275">
        <f>IF(S218="ja",$K218,IF(S218="J-ant.","ANTEIL",0))</f>
        <v>0</v>
      </c>
      <c r="U218" s="272"/>
      <c r="V218" s="275">
        <f>IF(U218="ja",$K218,IF(U218="J-ant.","ANTEIL",0))</f>
        <v>0</v>
      </c>
      <c r="W218" s="272"/>
      <c r="X218" s="275">
        <f>IF(W218="ja",$K218,IF(W218="J-ant.","ANTEIL",0))</f>
        <v>0</v>
      </c>
      <c r="Y218" s="272"/>
      <c r="Z218" s="275">
        <f>IF(Y218="ja",$K218,IF(Y218="J-ant.","ANTEIL",0))</f>
        <v>0</v>
      </c>
    </row>
    <row r="219" spans="2:26" ht="12.75" hidden="1" customHeight="1" outlineLevel="3" collapsed="1" x14ac:dyDescent="0.2">
      <c r="B219" s="47"/>
      <c r="C219" s="294"/>
      <c r="D219" s="295"/>
      <c r="E219" s="295"/>
      <c r="F219" s="295"/>
      <c r="G219" s="296"/>
      <c r="H219" s="271"/>
      <c r="I219" s="272"/>
      <c r="J219" s="273"/>
      <c r="K219" s="274">
        <f>H219*J219</f>
        <v>0</v>
      </c>
      <c r="L219" s="231"/>
      <c r="M219" s="242"/>
      <c r="O219" s="272"/>
      <c r="P219" s="275">
        <f>IF(O219="ja",$K219,IF(O219="J-ant.","ANTEIL",0))</f>
        <v>0</v>
      </c>
      <c r="Q219" s="272"/>
      <c r="R219" s="275">
        <f>IF(Q219="ja",$K219,IF(Q219="J-ant.","ANTEIL",0))</f>
        <v>0</v>
      </c>
      <c r="S219" s="272"/>
      <c r="T219" s="275">
        <f>IF(S219="ja",$K219,IF(S219="J-ant.","ANTEIL",0))</f>
        <v>0</v>
      </c>
      <c r="U219" s="272"/>
      <c r="V219" s="275">
        <f>IF(U219="ja",$K219,IF(U219="J-ant.","ANTEIL",0))</f>
        <v>0</v>
      </c>
      <c r="W219" s="272"/>
      <c r="X219" s="275">
        <f>IF(W219="ja",$K219,IF(W219="J-ant.","ANTEIL",0))</f>
        <v>0</v>
      </c>
      <c r="Y219" s="272"/>
      <c r="Z219" s="275">
        <f>IF(Y219="ja",$K219,IF(Y219="J-ant.","ANTEIL",0))</f>
        <v>0</v>
      </c>
    </row>
    <row r="220" spans="2:26" ht="12.75" hidden="1" customHeight="1" outlineLevel="2" x14ac:dyDescent="0.2">
      <c r="B220" s="50">
        <v>300023</v>
      </c>
      <c r="C220" s="306" t="s">
        <v>109</v>
      </c>
      <c r="D220" s="307"/>
      <c r="E220" s="307"/>
      <c r="F220" s="307"/>
      <c r="G220" s="308"/>
      <c r="H220" s="65"/>
      <c r="I220" s="81"/>
      <c r="J220" s="104"/>
      <c r="K220" s="105">
        <f>SUM(K221:K222)</f>
        <v>0</v>
      </c>
      <c r="L220" s="231"/>
      <c r="M220" s="240"/>
      <c r="O220" s="269"/>
      <c r="P220" s="270"/>
      <c r="Q220" s="277"/>
      <c r="R220" s="270"/>
      <c r="S220" s="269"/>
      <c r="T220" s="270"/>
      <c r="U220" s="269"/>
      <c r="V220" s="270"/>
      <c r="W220" s="269"/>
      <c r="X220" s="270"/>
      <c r="Y220" s="269"/>
      <c r="Z220" s="270"/>
    </row>
    <row r="221" spans="2:26" ht="12.75" hidden="1" customHeight="1" outlineLevel="3" x14ac:dyDescent="0.2">
      <c r="B221" s="47"/>
      <c r="C221" s="294"/>
      <c r="D221" s="295"/>
      <c r="E221" s="295"/>
      <c r="F221" s="295"/>
      <c r="G221" s="296"/>
      <c r="H221" s="271"/>
      <c r="I221" s="272"/>
      <c r="J221" s="273"/>
      <c r="K221" s="274">
        <f>H221*J221</f>
        <v>0</v>
      </c>
      <c r="L221" s="231"/>
      <c r="M221" s="242"/>
      <c r="O221" s="272"/>
      <c r="P221" s="275">
        <f>IF(O221="ja",$K221,IF(O221="J-ant.","ANTEIL",0))</f>
        <v>0</v>
      </c>
      <c r="Q221" s="272"/>
      <c r="R221" s="275">
        <f>IF(Q221="ja",$K221,IF(Q221="J-ant.","ANTEIL",0))</f>
        <v>0</v>
      </c>
      <c r="S221" s="272"/>
      <c r="T221" s="275">
        <f>IF(S221="ja",$K221,IF(S221="J-ant.","ANTEIL",0))</f>
        <v>0</v>
      </c>
      <c r="U221" s="272"/>
      <c r="V221" s="275">
        <f>IF(U221="ja",$K221,IF(U221="J-ant.","ANTEIL",0))</f>
        <v>0</v>
      </c>
      <c r="W221" s="272"/>
      <c r="X221" s="275">
        <f>IF(W221="ja",$K221,IF(W221="J-ant.","ANTEIL",0))</f>
        <v>0</v>
      </c>
      <c r="Y221" s="272"/>
      <c r="Z221" s="275">
        <f>IF(Y221="ja",$K221,IF(Y221="J-ant.","ANTEIL",0))</f>
        <v>0</v>
      </c>
    </row>
    <row r="222" spans="2:26" ht="12.75" hidden="1" customHeight="1" outlineLevel="3" collapsed="1" x14ac:dyDescent="0.2">
      <c r="B222" s="47"/>
      <c r="C222" s="294"/>
      <c r="D222" s="295"/>
      <c r="E222" s="295"/>
      <c r="F222" s="295"/>
      <c r="G222" s="296"/>
      <c r="H222" s="271"/>
      <c r="I222" s="272"/>
      <c r="J222" s="273"/>
      <c r="K222" s="274">
        <f>H222*J222</f>
        <v>0</v>
      </c>
      <c r="L222" s="231"/>
      <c r="M222" s="242"/>
      <c r="O222" s="272"/>
      <c r="P222" s="275">
        <f>IF(O222="ja",$K222,IF(O222="J-ant.","ANTEIL",0))</f>
        <v>0</v>
      </c>
      <c r="Q222" s="272"/>
      <c r="R222" s="275">
        <f>IF(Q222="ja",$K222,IF(Q222="J-ant.","ANTEIL",0))</f>
        <v>0</v>
      </c>
      <c r="S222" s="272"/>
      <c r="T222" s="275">
        <f>IF(S222="ja",$K222,IF(S222="J-ant.","ANTEIL",0))</f>
        <v>0</v>
      </c>
      <c r="U222" s="272"/>
      <c r="V222" s="275">
        <f>IF(U222="ja",$K222,IF(U222="J-ant.","ANTEIL",0))</f>
        <v>0</v>
      </c>
      <c r="W222" s="272"/>
      <c r="X222" s="275">
        <f>IF(W222="ja",$K222,IF(W222="J-ant.","ANTEIL",0))</f>
        <v>0</v>
      </c>
      <c r="Y222" s="272"/>
      <c r="Z222" s="275">
        <f>IF(Y222="ja",$K222,IF(Y222="J-ant.","ANTEIL",0))</f>
        <v>0</v>
      </c>
    </row>
    <row r="223" spans="2:26" ht="12.75" hidden="1" customHeight="1" outlineLevel="2" x14ac:dyDescent="0.2">
      <c r="B223" s="50">
        <v>300024</v>
      </c>
      <c r="C223" s="306" t="s">
        <v>110</v>
      </c>
      <c r="D223" s="307"/>
      <c r="E223" s="307"/>
      <c r="F223" s="307"/>
      <c r="G223" s="308"/>
      <c r="H223" s="65"/>
      <c r="I223" s="81"/>
      <c r="J223" s="104"/>
      <c r="K223" s="105">
        <f>SUM(K224:K225)</f>
        <v>0</v>
      </c>
      <c r="L223" s="231"/>
      <c r="M223" s="240"/>
      <c r="O223" s="269"/>
      <c r="P223" s="270"/>
      <c r="Q223" s="277"/>
      <c r="R223" s="270"/>
      <c r="S223" s="269"/>
      <c r="T223" s="270"/>
      <c r="U223" s="269"/>
      <c r="V223" s="270"/>
      <c r="W223" s="269"/>
      <c r="X223" s="270"/>
      <c r="Y223" s="269"/>
      <c r="Z223" s="270"/>
    </row>
    <row r="224" spans="2:26" ht="12.75" hidden="1" customHeight="1" outlineLevel="3" x14ac:dyDescent="0.2">
      <c r="B224" s="47"/>
      <c r="C224" s="294"/>
      <c r="D224" s="295"/>
      <c r="E224" s="295"/>
      <c r="F224" s="295"/>
      <c r="G224" s="296"/>
      <c r="H224" s="271"/>
      <c r="I224" s="272"/>
      <c r="J224" s="273"/>
      <c r="K224" s="274">
        <f>H224*J224</f>
        <v>0</v>
      </c>
      <c r="L224" s="231"/>
      <c r="M224" s="242"/>
      <c r="O224" s="272"/>
      <c r="P224" s="275">
        <f>IF(O224="ja",$K224,IF(O224="J-ant.","ANTEIL",0))</f>
        <v>0</v>
      </c>
      <c r="Q224" s="272"/>
      <c r="R224" s="275">
        <f>IF(Q224="ja",$K224,IF(Q224="J-ant.","ANTEIL",0))</f>
        <v>0</v>
      </c>
      <c r="S224" s="272"/>
      <c r="T224" s="275">
        <f>IF(S224="ja",$K224,IF(S224="J-ant.","ANTEIL",0))</f>
        <v>0</v>
      </c>
      <c r="U224" s="272"/>
      <c r="V224" s="275">
        <f>IF(U224="ja",$K224,IF(U224="J-ant.","ANTEIL",0))</f>
        <v>0</v>
      </c>
      <c r="W224" s="272"/>
      <c r="X224" s="275">
        <f>IF(W224="ja",$K224,IF(W224="J-ant.","ANTEIL",0))</f>
        <v>0</v>
      </c>
      <c r="Y224" s="272"/>
      <c r="Z224" s="275">
        <f>IF(Y224="ja",$K224,IF(Y224="J-ant.","ANTEIL",0))</f>
        <v>0</v>
      </c>
    </row>
    <row r="225" spans="2:26" ht="12.75" hidden="1" customHeight="1" outlineLevel="3" collapsed="1" x14ac:dyDescent="0.2">
      <c r="B225" s="47"/>
      <c r="C225" s="294"/>
      <c r="D225" s="295"/>
      <c r="E225" s="295"/>
      <c r="F225" s="295"/>
      <c r="G225" s="296"/>
      <c r="H225" s="271"/>
      <c r="I225" s="272"/>
      <c r="J225" s="273"/>
      <c r="K225" s="274">
        <f>H225*J225</f>
        <v>0</v>
      </c>
      <c r="L225" s="231"/>
      <c r="M225" s="242"/>
      <c r="O225" s="272"/>
      <c r="P225" s="275">
        <f>IF(O225="ja",$K225,IF(O225="J-ant.","ANTEIL",0))</f>
        <v>0</v>
      </c>
      <c r="Q225" s="272"/>
      <c r="R225" s="275">
        <f>IF(Q225="ja",$K225,IF(Q225="J-ant.","ANTEIL",0))</f>
        <v>0</v>
      </c>
      <c r="S225" s="272"/>
      <c r="T225" s="275">
        <f>IF(S225="ja",$K225,IF(S225="J-ant.","ANTEIL",0))</f>
        <v>0</v>
      </c>
      <c r="U225" s="272"/>
      <c r="V225" s="275">
        <f>IF(U225="ja",$K225,IF(U225="J-ant.","ANTEIL",0))</f>
        <v>0</v>
      </c>
      <c r="W225" s="272"/>
      <c r="X225" s="275">
        <f>IF(W225="ja",$K225,IF(W225="J-ant.","ANTEIL",0))</f>
        <v>0</v>
      </c>
      <c r="Y225" s="272"/>
      <c r="Z225" s="275">
        <f>IF(Y225="ja",$K225,IF(Y225="J-ant.","ANTEIL",0))</f>
        <v>0</v>
      </c>
    </row>
    <row r="226" spans="2:26" ht="12.75" hidden="1" customHeight="1" outlineLevel="2" x14ac:dyDescent="0.2">
      <c r="B226" s="50">
        <v>300025</v>
      </c>
      <c r="C226" s="306" t="s">
        <v>111</v>
      </c>
      <c r="D226" s="307"/>
      <c r="E226" s="307"/>
      <c r="F226" s="307"/>
      <c r="G226" s="308"/>
      <c r="H226" s="65"/>
      <c r="I226" s="81"/>
      <c r="J226" s="104"/>
      <c r="K226" s="105">
        <f>SUM(K227:K228)</f>
        <v>0</v>
      </c>
      <c r="L226" s="231"/>
      <c r="M226" s="240"/>
      <c r="O226" s="269"/>
      <c r="P226" s="270"/>
      <c r="Q226" s="277"/>
      <c r="R226" s="270"/>
      <c r="S226" s="269"/>
      <c r="T226" s="270"/>
      <c r="U226" s="269"/>
      <c r="V226" s="270"/>
      <c r="W226" s="269"/>
      <c r="X226" s="270"/>
      <c r="Y226" s="269"/>
      <c r="Z226" s="270"/>
    </row>
    <row r="227" spans="2:26" ht="12.75" hidden="1" customHeight="1" outlineLevel="3" x14ac:dyDescent="0.2">
      <c r="B227" s="47"/>
      <c r="C227" s="294"/>
      <c r="D227" s="295"/>
      <c r="E227" s="295"/>
      <c r="F227" s="295"/>
      <c r="G227" s="296"/>
      <c r="H227" s="271"/>
      <c r="I227" s="272"/>
      <c r="J227" s="273"/>
      <c r="K227" s="274">
        <f>H227*J227</f>
        <v>0</v>
      </c>
      <c r="L227" s="231"/>
      <c r="M227" s="242"/>
      <c r="O227" s="272"/>
      <c r="P227" s="275">
        <f>IF(O227="ja",$K227,IF(O227="J-ant.","ANTEIL",0))</f>
        <v>0</v>
      </c>
      <c r="Q227" s="272"/>
      <c r="R227" s="275">
        <f>IF(Q227="ja",$K227,IF(Q227="J-ant.","ANTEIL",0))</f>
        <v>0</v>
      </c>
      <c r="S227" s="272"/>
      <c r="T227" s="275">
        <f>IF(S227="ja",$K227,IF(S227="J-ant.","ANTEIL",0))</f>
        <v>0</v>
      </c>
      <c r="U227" s="272"/>
      <c r="V227" s="275">
        <f>IF(U227="ja",$K227,IF(U227="J-ant.","ANTEIL",0))</f>
        <v>0</v>
      </c>
      <c r="W227" s="272"/>
      <c r="X227" s="275">
        <f>IF(W227="ja",$K227,IF(W227="J-ant.","ANTEIL",0))</f>
        <v>0</v>
      </c>
      <c r="Y227" s="272"/>
      <c r="Z227" s="275">
        <f>IF(Y227="ja",$K227,IF(Y227="J-ant.","ANTEIL",0))</f>
        <v>0</v>
      </c>
    </row>
    <row r="228" spans="2:26" ht="12.75" hidden="1" customHeight="1" outlineLevel="3" collapsed="1" x14ac:dyDescent="0.2">
      <c r="B228" s="47"/>
      <c r="C228" s="294"/>
      <c r="D228" s="295"/>
      <c r="E228" s="295"/>
      <c r="F228" s="295"/>
      <c r="G228" s="296"/>
      <c r="H228" s="271"/>
      <c r="I228" s="272"/>
      <c r="J228" s="273"/>
      <c r="K228" s="274">
        <f>H228*J228</f>
        <v>0</v>
      </c>
      <c r="L228" s="231"/>
      <c r="M228" s="242"/>
      <c r="O228" s="272"/>
      <c r="P228" s="275">
        <f>IF(O228="ja",$K228,IF(O228="J-ant.","ANTEIL",0))</f>
        <v>0</v>
      </c>
      <c r="Q228" s="272"/>
      <c r="R228" s="275">
        <f>IF(Q228="ja",$K228,IF(Q228="J-ant.","ANTEIL",0))</f>
        <v>0</v>
      </c>
      <c r="S228" s="272"/>
      <c r="T228" s="275">
        <f>IF(S228="ja",$K228,IF(S228="J-ant.","ANTEIL",0))</f>
        <v>0</v>
      </c>
      <c r="U228" s="272"/>
      <c r="V228" s="275">
        <f>IF(U228="ja",$K228,IF(U228="J-ant.","ANTEIL",0))</f>
        <v>0</v>
      </c>
      <c r="W228" s="272"/>
      <c r="X228" s="275">
        <f>IF(W228="ja",$K228,IF(W228="J-ant.","ANTEIL",0))</f>
        <v>0</v>
      </c>
      <c r="Y228" s="272"/>
      <c r="Z228" s="275">
        <f>IF(Y228="ja",$K228,IF(Y228="J-ant.","ANTEIL",0))</f>
        <v>0</v>
      </c>
    </row>
    <row r="229" spans="2:26" ht="12.75" hidden="1" customHeight="1" outlineLevel="2" x14ac:dyDescent="0.2">
      <c r="B229" s="50">
        <v>300026</v>
      </c>
      <c r="C229" s="306" t="s">
        <v>112</v>
      </c>
      <c r="D229" s="307"/>
      <c r="E229" s="307"/>
      <c r="F229" s="307"/>
      <c r="G229" s="308"/>
      <c r="H229" s="65"/>
      <c r="I229" s="81"/>
      <c r="J229" s="104"/>
      <c r="K229" s="105">
        <f>SUM(K230:K231)</f>
        <v>0</v>
      </c>
      <c r="L229" s="231"/>
      <c r="M229" s="240"/>
      <c r="O229" s="269"/>
      <c r="P229" s="270"/>
      <c r="Q229" s="277"/>
      <c r="R229" s="270"/>
      <c r="S229" s="269"/>
      <c r="T229" s="270"/>
      <c r="U229" s="269"/>
      <c r="V229" s="270"/>
      <c r="W229" s="269"/>
      <c r="X229" s="270"/>
      <c r="Y229" s="269"/>
      <c r="Z229" s="270"/>
    </row>
    <row r="230" spans="2:26" ht="12.75" hidden="1" customHeight="1" outlineLevel="3" x14ac:dyDescent="0.2">
      <c r="B230" s="47"/>
      <c r="C230" s="294"/>
      <c r="D230" s="295"/>
      <c r="E230" s="295"/>
      <c r="F230" s="295"/>
      <c r="G230" s="296"/>
      <c r="H230" s="271"/>
      <c r="I230" s="272"/>
      <c r="J230" s="273"/>
      <c r="K230" s="274">
        <f>H230*J230</f>
        <v>0</v>
      </c>
      <c r="L230" s="231"/>
      <c r="M230" s="242"/>
      <c r="O230" s="272"/>
      <c r="P230" s="275">
        <f>IF(O230="ja",$K230,IF(O230="J-ant.","ANTEIL",0))</f>
        <v>0</v>
      </c>
      <c r="Q230" s="272"/>
      <c r="R230" s="275">
        <f>IF(Q230="ja",$K230,IF(Q230="J-ant.","ANTEIL",0))</f>
        <v>0</v>
      </c>
      <c r="S230" s="272"/>
      <c r="T230" s="275">
        <f>IF(S230="ja",$K230,IF(S230="J-ant.","ANTEIL",0))</f>
        <v>0</v>
      </c>
      <c r="U230" s="272"/>
      <c r="V230" s="275">
        <f>IF(U230="ja",$K230,IF(U230="J-ant.","ANTEIL",0))</f>
        <v>0</v>
      </c>
      <c r="W230" s="272"/>
      <c r="X230" s="275">
        <f>IF(W230="ja",$K230,IF(W230="J-ant.","ANTEIL",0))</f>
        <v>0</v>
      </c>
      <c r="Y230" s="272"/>
      <c r="Z230" s="275">
        <f>IF(Y230="ja",$K230,IF(Y230="J-ant.","ANTEIL",0))</f>
        <v>0</v>
      </c>
    </row>
    <row r="231" spans="2:26" ht="12.75" hidden="1" customHeight="1" outlineLevel="3" collapsed="1" x14ac:dyDescent="0.2">
      <c r="B231" s="47"/>
      <c r="C231" s="294"/>
      <c r="D231" s="295"/>
      <c r="E231" s="295"/>
      <c r="F231" s="295"/>
      <c r="G231" s="296"/>
      <c r="H231" s="271"/>
      <c r="I231" s="272"/>
      <c r="J231" s="273"/>
      <c r="K231" s="274">
        <f>H231*J231</f>
        <v>0</v>
      </c>
      <c r="L231" s="231"/>
      <c r="M231" s="242"/>
      <c r="O231" s="272"/>
      <c r="P231" s="275">
        <f>IF(O231="ja",$K231,IF(O231="J-ant.","ANTEIL",0))</f>
        <v>0</v>
      </c>
      <c r="Q231" s="272"/>
      <c r="R231" s="275">
        <f>IF(Q231="ja",$K231,IF(Q231="J-ant.","ANTEIL",0))</f>
        <v>0</v>
      </c>
      <c r="S231" s="272"/>
      <c r="T231" s="275">
        <f>IF(S231="ja",$K231,IF(S231="J-ant.","ANTEIL",0))</f>
        <v>0</v>
      </c>
      <c r="U231" s="272"/>
      <c r="V231" s="275">
        <f>IF(U231="ja",$K231,IF(U231="J-ant.","ANTEIL",0))</f>
        <v>0</v>
      </c>
      <c r="W231" s="272"/>
      <c r="X231" s="275">
        <f>IF(W231="ja",$K231,IF(W231="J-ant.","ANTEIL",0))</f>
        <v>0</v>
      </c>
      <c r="Y231" s="272"/>
      <c r="Z231" s="275">
        <f>IF(Y231="ja",$K231,IF(Y231="J-ant.","ANTEIL",0))</f>
        <v>0</v>
      </c>
    </row>
    <row r="232" spans="2:26" ht="12.75" hidden="1" customHeight="1" outlineLevel="2" x14ac:dyDescent="0.2">
      <c r="B232" s="50">
        <v>300027</v>
      </c>
      <c r="C232" s="306" t="s">
        <v>113</v>
      </c>
      <c r="D232" s="307"/>
      <c r="E232" s="307"/>
      <c r="F232" s="307"/>
      <c r="G232" s="308"/>
      <c r="H232" s="65"/>
      <c r="I232" s="81"/>
      <c r="J232" s="104"/>
      <c r="K232" s="105">
        <f>SUM(K233:K234)</f>
        <v>0</v>
      </c>
      <c r="L232" s="231"/>
      <c r="M232" s="240"/>
      <c r="O232" s="269"/>
      <c r="P232" s="270"/>
      <c r="Q232" s="277"/>
      <c r="R232" s="270"/>
      <c r="S232" s="269"/>
      <c r="T232" s="270"/>
      <c r="U232" s="269"/>
      <c r="V232" s="270"/>
      <c r="W232" s="269"/>
      <c r="X232" s="270"/>
      <c r="Y232" s="269"/>
      <c r="Z232" s="270"/>
    </row>
    <row r="233" spans="2:26" ht="12.75" hidden="1" customHeight="1" outlineLevel="3" x14ac:dyDescent="0.2">
      <c r="B233" s="47"/>
      <c r="C233" s="294"/>
      <c r="D233" s="295"/>
      <c r="E233" s="295"/>
      <c r="F233" s="295"/>
      <c r="G233" s="296"/>
      <c r="H233" s="271"/>
      <c r="I233" s="272"/>
      <c r="J233" s="273"/>
      <c r="K233" s="274">
        <f>H233*J233</f>
        <v>0</v>
      </c>
      <c r="L233" s="231"/>
      <c r="M233" s="242"/>
      <c r="O233" s="272"/>
      <c r="P233" s="275">
        <f>IF(O233="ja",$K233,IF(O233="J-ant.","ANTEIL",0))</f>
        <v>0</v>
      </c>
      <c r="Q233" s="272"/>
      <c r="R233" s="275">
        <f>IF(Q233="ja",$K233,IF(Q233="J-ant.","ANTEIL",0))</f>
        <v>0</v>
      </c>
      <c r="S233" s="272"/>
      <c r="T233" s="275">
        <f>IF(S233="ja",$K233,IF(S233="J-ant.","ANTEIL",0))</f>
        <v>0</v>
      </c>
      <c r="U233" s="272"/>
      <c r="V233" s="275">
        <f>IF(U233="ja",$K233,IF(U233="J-ant.","ANTEIL",0))</f>
        <v>0</v>
      </c>
      <c r="W233" s="272"/>
      <c r="X233" s="275">
        <f>IF(W233="ja",$K233,IF(W233="J-ant.","ANTEIL",0))</f>
        <v>0</v>
      </c>
      <c r="Y233" s="272"/>
      <c r="Z233" s="275">
        <f>IF(Y233="ja",$K233,IF(Y233="J-ant.","ANTEIL",0))</f>
        <v>0</v>
      </c>
    </row>
    <row r="234" spans="2:26" ht="12.75" hidden="1" customHeight="1" outlineLevel="3" collapsed="1" x14ac:dyDescent="0.2">
      <c r="B234" s="47"/>
      <c r="C234" s="294"/>
      <c r="D234" s="295"/>
      <c r="E234" s="295"/>
      <c r="F234" s="295"/>
      <c r="G234" s="296"/>
      <c r="H234" s="271"/>
      <c r="I234" s="272"/>
      <c r="J234" s="273"/>
      <c r="K234" s="274">
        <f>H234*J234</f>
        <v>0</v>
      </c>
      <c r="L234" s="231"/>
      <c r="M234" s="242"/>
      <c r="O234" s="272"/>
      <c r="P234" s="275">
        <f>IF(O234="ja",$K234,IF(O234="J-ant.","ANTEIL",0))</f>
        <v>0</v>
      </c>
      <c r="Q234" s="272"/>
      <c r="R234" s="275">
        <f>IF(Q234="ja",$K234,IF(Q234="J-ant.","ANTEIL",0))</f>
        <v>0</v>
      </c>
      <c r="S234" s="272"/>
      <c r="T234" s="275">
        <f>IF(S234="ja",$K234,IF(S234="J-ant.","ANTEIL",0))</f>
        <v>0</v>
      </c>
      <c r="U234" s="272"/>
      <c r="V234" s="275">
        <f>IF(U234="ja",$K234,IF(U234="J-ant.","ANTEIL",0))</f>
        <v>0</v>
      </c>
      <c r="W234" s="272"/>
      <c r="X234" s="275">
        <f>IF(W234="ja",$K234,IF(W234="J-ant.","ANTEIL",0))</f>
        <v>0</v>
      </c>
      <c r="Y234" s="272"/>
      <c r="Z234" s="275">
        <f>IF(Y234="ja",$K234,IF(Y234="J-ant.","ANTEIL",0))</f>
        <v>0</v>
      </c>
    </row>
    <row r="235" spans="2:26" ht="12.75" hidden="1" customHeight="1" outlineLevel="2" x14ac:dyDescent="0.2">
      <c r="B235" s="50">
        <v>300028</v>
      </c>
      <c r="C235" s="306" t="s">
        <v>114</v>
      </c>
      <c r="D235" s="307"/>
      <c r="E235" s="307"/>
      <c r="F235" s="307"/>
      <c r="G235" s="308"/>
      <c r="H235" s="65"/>
      <c r="I235" s="81"/>
      <c r="J235" s="104"/>
      <c r="K235" s="105">
        <f>SUM(K236:K237)</f>
        <v>0</v>
      </c>
      <c r="L235" s="231"/>
      <c r="M235" s="240"/>
      <c r="O235" s="269"/>
      <c r="P235" s="270"/>
      <c r="Q235" s="277"/>
      <c r="R235" s="270"/>
      <c r="S235" s="269"/>
      <c r="T235" s="270"/>
      <c r="U235" s="269"/>
      <c r="V235" s="270"/>
      <c r="W235" s="269"/>
      <c r="X235" s="270"/>
      <c r="Y235" s="269"/>
      <c r="Z235" s="270"/>
    </row>
    <row r="236" spans="2:26" ht="12.75" hidden="1" customHeight="1" outlineLevel="3" x14ac:dyDescent="0.2">
      <c r="B236" s="47"/>
      <c r="C236" s="294"/>
      <c r="D236" s="295"/>
      <c r="E236" s="295"/>
      <c r="F236" s="295"/>
      <c r="G236" s="296"/>
      <c r="H236" s="271"/>
      <c r="I236" s="272"/>
      <c r="J236" s="273"/>
      <c r="K236" s="274">
        <f>H236*J236</f>
        <v>0</v>
      </c>
      <c r="L236" s="231"/>
      <c r="M236" s="242"/>
      <c r="O236" s="272"/>
      <c r="P236" s="275">
        <f>IF(O236="ja",$K236,IF(O236="J-ant.","ANTEIL",0))</f>
        <v>0</v>
      </c>
      <c r="Q236" s="272"/>
      <c r="R236" s="275">
        <f>IF(Q236="ja",$K236,IF(Q236="J-ant.","ANTEIL",0))</f>
        <v>0</v>
      </c>
      <c r="S236" s="272"/>
      <c r="T236" s="275">
        <f>IF(S236="ja",$K236,IF(S236="J-ant.","ANTEIL",0))</f>
        <v>0</v>
      </c>
      <c r="U236" s="272"/>
      <c r="V236" s="275">
        <f>IF(U236="ja",$K236,IF(U236="J-ant.","ANTEIL",0))</f>
        <v>0</v>
      </c>
      <c r="W236" s="272"/>
      <c r="X236" s="275">
        <f>IF(W236="ja",$K236,IF(W236="J-ant.","ANTEIL",0))</f>
        <v>0</v>
      </c>
      <c r="Y236" s="272"/>
      <c r="Z236" s="275">
        <f>IF(Y236="ja",$K236,IF(Y236="J-ant.","ANTEIL",0))</f>
        <v>0</v>
      </c>
    </row>
    <row r="237" spans="2:26" ht="12.75" hidden="1" customHeight="1" outlineLevel="3" collapsed="1" x14ac:dyDescent="0.2">
      <c r="B237" s="47"/>
      <c r="C237" s="294"/>
      <c r="D237" s="295"/>
      <c r="E237" s="295"/>
      <c r="F237" s="295"/>
      <c r="G237" s="296"/>
      <c r="H237" s="271"/>
      <c r="I237" s="272"/>
      <c r="J237" s="273"/>
      <c r="K237" s="274">
        <f>H237*J237</f>
        <v>0</v>
      </c>
      <c r="L237" s="231"/>
      <c r="M237" s="242"/>
      <c r="O237" s="272"/>
      <c r="P237" s="275">
        <f>IF(O237="ja",$K237,IF(O237="J-ant.","ANTEIL",0))</f>
        <v>0</v>
      </c>
      <c r="Q237" s="272"/>
      <c r="R237" s="275">
        <f>IF(Q237="ja",$K237,IF(Q237="J-ant.","ANTEIL",0))</f>
        <v>0</v>
      </c>
      <c r="S237" s="272"/>
      <c r="T237" s="275">
        <f>IF(S237="ja",$K237,IF(S237="J-ant.","ANTEIL",0))</f>
        <v>0</v>
      </c>
      <c r="U237" s="272"/>
      <c r="V237" s="275">
        <f>IF(U237="ja",$K237,IF(U237="J-ant.","ANTEIL",0))</f>
        <v>0</v>
      </c>
      <c r="W237" s="272"/>
      <c r="X237" s="275">
        <f>IF(W237="ja",$K237,IF(W237="J-ant.","ANTEIL",0))</f>
        <v>0</v>
      </c>
      <c r="Y237" s="272"/>
      <c r="Z237" s="275">
        <f>IF(Y237="ja",$K237,IF(Y237="J-ant.","ANTEIL",0))</f>
        <v>0</v>
      </c>
    </row>
    <row r="238" spans="2:26" ht="12.75" hidden="1" customHeight="1" outlineLevel="2" x14ac:dyDescent="0.2">
      <c r="B238" s="50">
        <v>300029</v>
      </c>
      <c r="C238" s="306" t="s">
        <v>115</v>
      </c>
      <c r="D238" s="307"/>
      <c r="E238" s="307"/>
      <c r="F238" s="307"/>
      <c r="G238" s="308"/>
      <c r="H238" s="65"/>
      <c r="I238" s="81"/>
      <c r="J238" s="104"/>
      <c r="K238" s="105">
        <f>SUM(K239:K240)</f>
        <v>0</v>
      </c>
      <c r="L238" s="231"/>
      <c r="M238" s="240"/>
      <c r="O238" s="269"/>
      <c r="P238" s="270"/>
      <c r="Q238" s="277"/>
      <c r="R238" s="270"/>
      <c r="S238" s="269"/>
      <c r="T238" s="270"/>
      <c r="U238" s="269"/>
      <c r="V238" s="270"/>
      <c r="W238" s="269"/>
      <c r="X238" s="270"/>
      <c r="Y238" s="269"/>
      <c r="Z238" s="270"/>
    </row>
    <row r="239" spans="2:26" ht="12.75" hidden="1" customHeight="1" outlineLevel="3" x14ac:dyDescent="0.2">
      <c r="B239" s="47"/>
      <c r="C239" s="294"/>
      <c r="D239" s="295"/>
      <c r="E239" s="295"/>
      <c r="F239" s="295"/>
      <c r="G239" s="296"/>
      <c r="H239" s="271"/>
      <c r="I239" s="272"/>
      <c r="J239" s="273"/>
      <c r="K239" s="274">
        <f>H239*J239</f>
        <v>0</v>
      </c>
      <c r="L239" s="231"/>
      <c r="M239" s="242"/>
      <c r="O239" s="272"/>
      <c r="P239" s="275">
        <f>IF(O239="ja",$K239,IF(O239="J-ant.","ANTEIL",0))</f>
        <v>0</v>
      </c>
      <c r="Q239" s="272"/>
      <c r="R239" s="275">
        <f>IF(Q239="ja",$K239,IF(Q239="J-ant.","ANTEIL",0))</f>
        <v>0</v>
      </c>
      <c r="S239" s="272"/>
      <c r="T239" s="275">
        <f>IF(S239="ja",$K239,IF(S239="J-ant.","ANTEIL",0))</f>
        <v>0</v>
      </c>
      <c r="U239" s="272"/>
      <c r="V239" s="275">
        <f>IF(U239="ja",$K239,IF(U239="J-ant.","ANTEIL",0))</f>
        <v>0</v>
      </c>
      <c r="W239" s="272"/>
      <c r="X239" s="275">
        <f>IF(W239="ja",$K239,IF(W239="J-ant.","ANTEIL",0))</f>
        <v>0</v>
      </c>
      <c r="Y239" s="272"/>
      <c r="Z239" s="275">
        <f>IF(Y239="ja",$K239,IF(Y239="J-ant.","ANTEIL",0))</f>
        <v>0</v>
      </c>
    </row>
    <row r="240" spans="2:26" ht="12.75" hidden="1" customHeight="1" outlineLevel="3" collapsed="1" x14ac:dyDescent="0.2">
      <c r="B240" s="47"/>
      <c r="C240" s="294"/>
      <c r="D240" s="295"/>
      <c r="E240" s="295"/>
      <c r="F240" s="295"/>
      <c r="G240" s="296"/>
      <c r="H240" s="271"/>
      <c r="I240" s="272"/>
      <c r="J240" s="273"/>
      <c r="K240" s="274">
        <f>H240*J240</f>
        <v>0</v>
      </c>
      <c r="L240" s="231"/>
      <c r="M240" s="242"/>
      <c r="O240" s="272"/>
      <c r="P240" s="275">
        <f>IF(O240="ja",$K240,IF(O240="J-ant.","ANTEIL",0))</f>
        <v>0</v>
      </c>
      <c r="Q240" s="272"/>
      <c r="R240" s="275">
        <f>IF(Q240="ja",$K240,IF(Q240="J-ant.","ANTEIL",0))</f>
        <v>0</v>
      </c>
      <c r="S240" s="272"/>
      <c r="T240" s="275">
        <f>IF(S240="ja",$K240,IF(S240="J-ant.","ANTEIL",0))</f>
        <v>0</v>
      </c>
      <c r="U240" s="272"/>
      <c r="V240" s="275">
        <f>IF(U240="ja",$K240,IF(U240="J-ant.","ANTEIL",0))</f>
        <v>0</v>
      </c>
      <c r="W240" s="272"/>
      <c r="X240" s="275">
        <f>IF(W240="ja",$K240,IF(W240="J-ant.","ANTEIL",0))</f>
        <v>0</v>
      </c>
      <c r="Y240" s="272"/>
      <c r="Z240" s="275">
        <f>IF(Y240="ja",$K240,IF(Y240="J-ant.","ANTEIL",0))</f>
        <v>0</v>
      </c>
    </row>
    <row r="241" spans="2:26" ht="12.75" hidden="1" customHeight="1" outlineLevel="2" x14ac:dyDescent="0.2">
      <c r="B241" s="50">
        <v>300030</v>
      </c>
      <c r="C241" s="306" t="s">
        <v>116</v>
      </c>
      <c r="D241" s="307"/>
      <c r="E241" s="307"/>
      <c r="F241" s="307"/>
      <c r="G241" s="308"/>
      <c r="H241" s="65"/>
      <c r="I241" s="81"/>
      <c r="J241" s="104"/>
      <c r="K241" s="105">
        <f>SUM(K242:K243)</f>
        <v>0</v>
      </c>
      <c r="L241" s="231"/>
      <c r="M241" s="240"/>
      <c r="O241" s="269"/>
      <c r="P241" s="270"/>
      <c r="Q241" s="277"/>
      <c r="R241" s="270"/>
      <c r="S241" s="269"/>
      <c r="T241" s="270"/>
      <c r="U241" s="269"/>
      <c r="V241" s="270"/>
      <c r="W241" s="269"/>
      <c r="X241" s="270"/>
      <c r="Y241" s="269"/>
      <c r="Z241" s="270"/>
    </row>
    <row r="242" spans="2:26" ht="12.75" hidden="1" customHeight="1" outlineLevel="3" x14ac:dyDescent="0.2">
      <c r="B242" s="47"/>
      <c r="C242" s="294"/>
      <c r="D242" s="295"/>
      <c r="E242" s="295"/>
      <c r="F242" s="295"/>
      <c r="G242" s="296"/>
      <c r="H242" s="271"/>
      <c r="I242" s="272"/>
      <c r="J242" s="273"/>
      <c r="K242" s="274">
        <f>H242*J242</f>
        <v>0</v>
      </c>
      <c r="L242" s="231"/>
      <c r="M242" s="242"/>
      <c r="O242" s="272"/>
      <c r="P242" s="275">
        <f>IF(O242="ja",$K242,IF(O242="J-ant.","ANTEIL",0))</f>
        <v>0</v>
      </c>
      <c r="Q242" s="272"/>
      <c r="R242" s="275">
        <f>IF(Q242="ja",$K242,IF(Q242="J-ant.","ANTEIL",0))</f>
        <v>0</v>
      </c>
      <c r="S242" s="272"/>
      <c r="T242" s="275">
        <f>IF(S242="ja",$K242,IF(S242="J-ant.","ANTEIL",0))</f>
        <v>0</v>
      </c>
      <c r="U242" s="272"/>
      <c r="V242" s="275">
        <f>IF(U242="ja",$K242,IF(U242="J-ant.","ANTEIL",0))</f>
        <v>0</v>
      </c>
      <c r="W242" s="272"/>
      <c r="X242" s="275">
        <f>IF(W242="ja",$K242,IF(W242="J-ant.","ANTEIL",0))</f>
        <v>0</v>
      </c>
      <c r="Y242" s="272"/>
      <c r="Z242" s="275">
        <f>IF(Y242="ja",$K242,IF(Y242="J-ant.","ANTEIL",0))</f>
        <v>0</v>
      </c>
    </row>
    <row r="243" spans="2:26" ht="12.75" hidden="1" customHeight="1" outlineLevel="3" collapsed="1" x14ac:dyDescent="0.2">
      <c r="B243" s="47"/>
      <c r="C243" s="294"/>
      <c r="D243" s="295"/>
      <c r="E243" s="295"/>
      <c r="F243" s="295"/>
      <c r="G243" s="296"/>
      <c r="H243" s="271"/>
      <c r="I243" s="272"/>
      <c r="J243" s="273"/>
      <c r="K243" s="274">
        <f>H243*J243</f>
        <v>0</v>
      </c>
      <c r="L243" s="231"/>
      <c r="M243" s="242"/>
      <c r="O243" s="272"/>
      <c r="P243" s="275">
        <f>IF(O243="ja",$K243,IF(O243="J-ant.","ANTEIL",0))</f>
        <v>0</v>
      </c>
      <c r="Q243" s="272"/>
      <c r="R243" s="275">
        <f>IF(Q243="ja",$K243,IF(Q243="J-ant.","ANTEIL",0))</f>
        <v>0</v>
      </c>
      <c r="S243" s="272"/>
      <c r="T243" s="275">
        <f>IF(S243="ja",$K243,IF(S243="J-ant.","ANTEIL",0))</f>
        <v>0</v>
      </c>
      <c r="U243" s="272"/>
      <c r="V243" s="275">
        <f>IF(U243="ja",$K243,IF(U243="J-ant.","ANTEIL",0))</f>
        <v>0</v>
      </c>
      <c r="W243" s="272"/>
      <c r="X243" s="275">
        <f>IF(W243="ja",$K243,IF(W243="J-ant.","ANTEIL",0))</f>
        <v>0</v>
      </c>
      <c r="Y243" s="272"/>
      <c r="Z243" s="275">
        <f>IF(Y243="ja",$K243,IF(Y243="J-ant.","ANTEIL",0))</f>
        <v>0</v>
      </c>
    </row>
    <row r="244" spans="2:26" ht="12.75" hidden="1" customHeight="1" outlineLevel="2" x14ac:dyDescent="0.2">
      <c r="B244" s="50">
        <v>300031</v>
      </c>
      <c r="C244" s="306" t="s">
        <v>117</v>
      </c>
      <c r="D244" s="307"/>
      <c r="E244" s="307"/>
      <c r="F244" s="307"/>
      <c r="G244" s="308"/>
      <c r="H244" s="65"/>
      <c r="I244" s="81"/>
      <c r="J244" s="104"/>
      <c r="K244" s="105">
        <f>SUM(K245:K246)</f>
        <v>0</v>
      </c>
      <c r="L244" s="231"/>
      <c r="M244" s="240"/>
      <c r="O244" s="269"/>
      <c r="P244" s="270"/>
      <c r="Q244" s="277"/>
      <c r="R244" s="270"/>
      <c r="S244" s="269"/>
      <c r="T244" s="270"/>
      <c r="U244" s="269"/>
      <c r="V244" s="270"/>
      <c r="W244" s="269"/>
      <c r="X244" s="270"/>
      <c r="Y244" s="269"/>
      <c r="Z244" s="270"/>
    </row>
    <row r="245" spans="2:26" ht="12.75" hidden="1" customHeight="1" outlineLevel="3" x14ac:dyDescent="0.2">
      <c r="B245" s="47"/>
      <c r="C245" s="294"/>
      <c r="D245" s="295"/>
      <c r="E245" s="295"/>
      <c r="F245" s="295"/>
      <c r="G245" s="296"/>
      <c r="H245" s="271"/>
      <c r="I245" s="272"/>
      <c r="J245" s="273"/>
      <c r="K245" s="274">
        <f>H245*J245</f>
        <v>0</v>
      </c>
      <c r="L245" s="231"/>
      <c r="M245" s="242"/>
      <c r="O245" s="272"/>
      <c r="P245" s="275">
        <f>IF(O245="ja",$K245,IF(O245="J-ant.","ANTEIL",0))</f>
        <v>0</v>
      </c>
      <c r="Q245" s="272"/>
      <c r="R245" s="275">
        <f>IF(Q245="ja",$K245,IF(Q245="J-ant.","ANTEIL",0))</f>
        <v>0</v>
      </c>
      <c r="S245" s="272"/>
      <c r="T245" s="275">
        <f>IF(S245="ja",$K245,IF(S245="J-ant.","ANTEIL",0))</f>
        <v>0</v>
      </c>
      <c r="U245" s="272"/>
      <c r="V245" s="275">
        <f>IF(U245="ja",$K245,IF(U245="J-ant.","ANTEIL",0))</f>
        <v>0</v>
      </c>
      <c r="W245" s="272"/>
      <c r="X245" s="275">
        <f>IF(W245="ja",$K245,IF(W245="J-ant.","ANTEIL",0))</f>
        <v>0</v>
      </c>
      <c r="Y245" s="272"/>
      <c r="Z245" s="275">
        <f>IF(Y245="ja",$K245,IF(Y245="J-ant.","ANTEIL",0))</f>
        <v>0</v>
      </c>
    </row>
    <row r="246" spans="2:26" ht="12.75" hidden="1" customHeight="1" outlineLevel="3" collapsed="1" x14ac:dyDescent="0.2">
      <c r="B246" s="47"/>
      <c r="C246" s="294"/>
      <c r="D246" s="295"/>
      <c r="E246" s="295"/>
      <c r="F246" s="295"/>
      <c r="G246" s="296"/>
      <c r="H246" s="271"/>
      <c r="I246" s="272"/>
      <c r="J246" s="273"/>
      <c r="K246" s="274">
        <f>H246*J246</f>
        <v>0</v>
      </c>
      <c r="L246" s="231"/>
      <c r="M246" s="242"/>
      <c r="O246" s="272"/>
      <c r="P246" s="275">
        <f>IF(O246="ja",$K246,IF(O246="J-ant.","ANTEIL",0))</f>
        <v>0</v>
      </c>
      <c r="Q246" s="272"/>
      <c r="R246" s="275">
        <f>IF(Q246="ja",$K246,IF(Q246="J-ant.","ANTEIL",0))</f>
        <v>0</v>
      </c>
      <c r="S246" s="272"/>
      <c r="T246" s="275">
        <f>IF(S246="ja",$K246,IF(S246="J-ant.","ANTEIL",0))</f>
        <v>0</v>
      </c>
      <c r="U246" s="272"/>
      <c r="V246" s="275">
        <f>IF(U246="ja",$K246,IF(U246="J-ant.","ANTEIL",0))</f>
        <v>0</v>
      </c>
      <c r="W246" s="272"/>
      <c r="X246" s="275">
        <f>IF(W246="ja",$K246,IF(W246="J-ant.","ANTEIL",0))</f>
        <v>0</v>
      </c>
      <c r="Y246" s="272"/>
      <c r="Z246" s="275">
        <f>IF(Y246="ja",$K246,IF(Y246="J-ant.","ANTEIL",0))</f>
        <v>0</v>
      </c>
    </row>
    <row r="247" spans="2:26" ht="12.75" hidden="1" customHeight="1" outlineLevel="2" x14ac:dyDescent="0.2">
      <c r="B247" s="50">
        <v>300032</v>
      </c>
      <c r="C247" s="306" t="s">
        <v>118</v>
      </c>
      <c r="D247" s="307"/>
      <c r="E247" s="307"/>
      <c r="F247" s="307"/>
      <c r="G247" s="308"/>
      <c r="H247" s="65"/>
      <c r="I247" s="81"/>
      <c r="J247" s="104"/>
      <c r="K247" s="105">
        <f>SUM(K248:K249)</f>
        <v>0</v>
      </c>
      <c r="L247" s="231"/>
      <c r="M247" s="240"/>
      <c r="O247" s="269"/>
      <c r="P247" s="270"/>
      <c r="Q247" s="277"/>
      <c r="R247" s="270"/>
      <c r="S247" s="269"/>
      <c r="T247" s="270"/>
      <c r="U247" s="269"/>
      <c r="V247" s="270"/>
      <c r="W247" s="269"/>
      <c r="X247" s="270"/>
      <c r="Y247" s="269"/>
      <c r="Z247" s="270"/>
    </row>
    <row r="248" spans="2:26" ht="12.75" hidden="1" customHeight="1" outlineLevel="3" x14ac:dyDescent="0.2">
      <c r="B248" s="47"/>
      <c r="C248" s="294"/>
      <c r="D248" s="295"/>
      <c r="E248" s="295"/>
      <c r="F248" s="295"/>
      <c r="G248" s="296"/>
      <c r="H248" s="271"/>
      <c r="I248" s="272"/>
      <c r="J248" s="273"/>
      <c r="K248" s="274">
        <f>H248*J248</f>
        <v>0</v>
      </c>
      <c r="L248" s="231"/>
      <c r="M248" s="242"/>
      <c r="O248" s="272"/>
      <c r="P248" s="275">
        <f>IF(O248="ja",$K248,IF(O248="J-ant.","ANTEIL",0))</f>
        <v>0</v>
      </c>
      <c r="Q248" s="272"/>
      <c r="R248" s="275">
        <f>IF(Q248="ja",$K248,IF(Q248="J-ant.","ANTEIL",0))</f>
        <v>0</v>
      </c>
      <c r="S248" s="272"/>
      <c r="T248" s="275">
        <f>IF(S248="ja",$K248,IF(S248="J-ant.","ANTEIL",0))</f>
        <v>0</v>
      </c>
      <c r="U248" s="272"/>
      <c r="V248" s="275">
        <f>IF(U248="ja",$K248,IF(U248="J-ant.","ANTEIL",0))</f>
        <v>0</v>
      </c>
      <c r="W248" s="272"/>
      <c r="X248" s="275">
        <f>IF(W248="ja",$K248,IF(W248="J-ant.","ANTEIL",0))</f>
        <v>0</v>
      </c>
      <c r="Y248" s="272"/>
      <c r="Z248" s="275">
        <f>IF(Y248="ja",$K248,IF(Y248="J-ant.","ANTEIL",0))</f>
        <v>0</v>
      </c>
    </row>
    <row r="249" spans="2:26" ht="12.75" hidden="1" customHeight="1" outlineLevel="3" collapsed="1" x14ac:dyDescent="0.2">
      <c r="B249" s="47"/>
      <c r="C249" s="294"/>
      <c r="D249" s="295"/>
      <c r="E249" s="295"/>
      <c r="F249" s="295"/>
      <c r="G249" s="296"/>
      <c r="H249" s="271"/>
      <c r="I249" s="272"/>
      <c r="J249" s="273"/>
      <c r="K249" s="274">
        <f>H249*J249</f>
        <v>0</v>
      </c>
      <c r="L249" s="231"/>
      <c r="M249" s="242"/>
      <c r="O249" s="272"/>
      <c r="P249" s="275">
        <f>IF(O249="ja",$K249,IF(O249="J-ant.","ANTEIL",0))</f>
        <v>0</v>
      </c>
      <c r="Q249" s="272"/>
      <c r="R249" s="275">
        <f>IF(Q249="ja",$K249,IF(Q249="J-ant.","ANTEIL",0))</f>
        <v>0</v>
      </c>
      <c r="S249" s="272"/>
      <c r="T249" s="275">
        <f>IF(S249="ja",$K249,IF(S249="J-ant.","ANTEIL",0))</f>
        <v>0</v>
      </c>
      <c r="U249" s="272"/>
      <c r="V249" s="275">
        <f>IF(U249="ja",$K249,IF(U249="J-ant.","ANTEIL",0))</f>
        <v>0</v>
      </c>
      <c r="W249" s="272"/>
      <c r="X249" s="275">
        <f>IF(W249="ja",$K249,IF(W249="J-ant.","ANTEIL",0))</f>
        <v>0</v>
      </c>
      <c r="Y249" s="272"/>
      <c r="Z249" s="275">
        <f>IF(Y249="ja",$K249,IF(Y249="J-ant.","ANTEIL",0))</f>
        <v>0</v>
      </c>
    </row>
    <row r="250" spans="2:26" ht="12.75" hidden="1" customHeight="1" outlineLevel="2" x14ac:dyDescent="0.2">
      <c r="B250" s="50">
        <v>300033</v>
      </c>
      <c r="C250" s="306" t="s">
        <v>119</v>
      </c>
      <c r="D250" s="307"/>
      <c r="E250" s="307"/>
      <c r="F250" s="307"/>
      <c r="G250" s="308"/>
      <c r="H250" s="65"/>
      <c r="I250" s="81"/>
      <c r="J250" s="104"/>
      <c r="K250" s="105">
        <f>SUM(K251:K252)</f>
        <v>0</v>
      </c>
      <c r="L250" s="231"/>
      <c r="M250" s="240"/>
      <c r="O250" s="269"/>
      <c r="P250" s="270"/>
      <c r="Q250" s="277"/>
      <c r="R250" s="270"/>
      <c r="S250" s="269"/>
      <c r="T250" s="270"/>
      <c r="U250" s="269"/>
      <c r="V250" s="270"/>
      <c r="W250" s="269"/>
      <c r="X250" s="270"/>
      <c r="Y250" s="269"/>
      <c r="Z250" s="270"/>
    </row>
    <row r="251" spans="2:26" ht="12.75" hidden="1" customHeight="1" outlineLevel="3" x14ac:dyDescent="0.2">
      <c r="B251" s="47"/>
      <c r="C251" s="294"/>
      <c r="D251" s="295"/>
      <c r="E251" s="295"/>
      <c r="F251" s="295"/>
      <c r="G251" s="296"/>
      <c r="H251" s="271"/>
      <c r="I251" s="272"/>
      <c r="J251" s="273"/>
      <c r="K251" s="274">
        <f t="shared" ref="K251:K303" si="2">H251*J251</f>
        <v>0</v>
      </c>
      <c r="L251" s="231"/>
      <c r="M251" s="242"/>
      <c r="O251" s="272"/>
      <c r="P251" s="275">
        <f>IF(O251="ja",$K251,IF(O251="J-ant.","ANTEIL",0))</f>
        <v>0</v>
      </c>
      <c r="Q251" s="272"/>
      <c r="R251" s="275">
        <f>IF(Q251="ja",$K251,IF(Q251="J-ant.","ANTEIL",0))</f>
        <v>0</v>
      </c>
      <c r="S251" s="272"/>
      <c r="T251" s="275">
        <f>IF(S251="ja",$K251,IF(S251="J-ant.","ANTEIL",0))</f>
        <v>0</v>
      </c>
      <c r="U251" s="272"/>
      <c r="V251" s="275">
        <f>IF(U251="ja",$K251,IF(U251="J-ant.","ANTEIL",0))</f>
        <v>0</v>
      </c>
      <c r="W251" s="272"/>
      <c r="X251" s="275">
        <f>IF(W251="ja",$K251,IF(W251="J-ant.","ANTEIL",0))</f>
        <v>0</v>
      </c>
      <c r="Y251" s="272"/>
      <c r="Z251" s="275">
        <f>IF(Y251="ja",$K251,IF(Y251="J-ant.","ANTEIL",0))</f>
        <v>0</v>
      </c>
    </row>
    <row r="252" spans="2:26" ht="12.75" hidden="1" customHeight="1" outlineLevel="3" collapsed="1" x14ac:dyDescent="0.2">
      <c r="B252" s="47"/>
      <c r="C252" s="294"/>
      <c r="D252" s="295"/>
      <c r="E252" s="295"/>
      <c r="F252" s="295"/>
      <c r="G252" s="296"/>
      <c r="H252" s="271"/>
      <c r="I252" s="272"/>
      <c r="J252" s="273"/>
      <c r="K252" s="274">
        <f t="shared" si="2"/>
        <v>0</v>
      </c>
      <c r="L252" s="231"/>
      <c r="M252" s="242"/>
      <c r="O252" s="272"/>
      <c r="P252" s="275">
        <f>IF(O252="ja",$K252,IF(O252="J-ant.","ANTEIL",0))</f>
        <v>0</v>
      </c>
      <c r="Q252" s="272"/>
      <c r="R252" s="275">
        <f>IF(Q252="ja",$K252,IF(Q252="J-ant.","ANTEIL",0))</f>
        <v>0</v>
      </c>
      <c r="S252" s="272"/>
      <c r="T252" s="275">
        <f>IF(S252="ja",$K252,IF(S252="J-ant.","ANTEIL",0))</f>
        <v>0</v>
      </c>
      <c r="U252" s="272"/>
      <c r="V252" s="275">
        <f>IF(U252="ja",$K252,IF(U252="J-ant.","ANTEIL",0))</f>
        <v>0</v>
      </c>
      <c r="W252" s="272"/>
      <c r="X252" s="275">
        <f>IF(W252="ja",$K252,IF(W252="J-ant.","ANTEIL",0))</f>
        <v>0</v>
      </c>
      <c r="Y252" s="272"/>
      <c r="Z252" s="275">
        <f>IF(Y252="ja",$K252,IF(Y252="J-ant.","ANTEIL",0))</f>
        <v>0</v>
      </c>
    </row>
    <row r="253" spans="2:26" ht="12.75" hidden="1" customHeight="1" outlineLevel="2" x14ac:dyDescent="0.2">
      <c r="B253" s="50">
        <v>300034</v>
      </c>
      <c r="C253" s="306" t="s">
        <v>120</v>
      </c>
      <c r="D253" s="307"/>
      <c r="E253" s="307"/>
      <c r="F253" s="307"/>
      <c r="G253" s="308"/>
      <c r="H253" s="65"/>
      <c r="I253" s="81"/>
      <c r="J253" s="104"/>
      <c r="K253" s="105">
        <f>SUM(K254:K255)</f>
        <v>0</v>
      </c>
      <c r="L253" s="231"/>
      <c r="M253" s="240"/>
      <c r="O253" s="269"/>
      <c r="P253" s="270"/>
      <c r="Q253" s="277"/>
      <c r="R253" s="270"/>
      <c r="S253" s="269"/>
      <c r="T253" s="270"/>
      <c r="U253" s="269"/>
      <c r="V253" s="270"/>
      <c r="W253" s="269"/>
      <c r="X253" s="270"/>
      <c r="Y253" s="269"/>
      <c r="Z253" s="270"/>
    </row>
    <row r="254" spans="2:26" ht="12.75" hidden="1" customHeight="1" outlineLevel="3" collapsed="1" x14ac:dyDescent="0.2">
      <c r="B254" s="47"/>
      <c r="C254" s="294"/>
      <c r="D254" s="295"/>
      <c r="E254" s="295"/>
      <c r="F254" s="295"/>
      <c r="G254" s="296"/>
      <c r="H254" s="271"/>
      <c r="I254" s="272"/>
      <c r="J254" s="273"/>
      <c r="K254" s="274">
        <f t="shared" si="2"/>
        <v>0</v>
      </c>
      <c r="L254" s="231"/>
      <c r="M254" s="242"/>
      <c r="O254" s="272"/>
      <c r="P254" s="275">
        <f>IF(O254="ja",$K254,IF(O254="J-ant.","ANTEIL",0))</f>
        <v>0</v>
      </c>
      <c r="Q254" s="272"/>
      <c r="R254" s="275">
        <f>IF(Q254="ja",$K254,IF(Q254="J-ant.","ANTEIL",0))</f>
        <v>0</v>
      </c>
      <c r="S254" s="272"/>
      <c r="T254" s="275">
        <f>IF(S254="ja",$K254,IF(S254="J-ant.","ANTEIL",0))</f>
        <v>0</v>
      </c>
      <c r="U254" s="272"/>
      <c r="V254" s="275">
        <f>IF(U254="ja",$K254,IF(U254="J-ant.","ANTEIL",0))</f>
        <v>0</v>
      </c>
      <c r="W254" s="272"/>
      <c r="X254" s="275">
        <f>IF(W254="ja",$K254,IF(W254="J-ant.","ANTEIL",0))</f>
        <v>0</v>
      </c>
      <c r="Y254" s="272"/>
      <c r="Z254" s="275">
        <f>IF(Y254="ja",$K254,IF(Y254="J-ant.","ANTEIL",0))</f>
        <v>0</v>
      </c>
    </row>
    <row r="255" spans="2:26" ht="12.75" hidden="1" customHeight="1" outlineLevel="3" x14ac:dyDescent="0.2">
      <c r="B255" s="47"/>
      <c r="C255" s="294"/>
      <c r="D255" s="295"/>
      <c r="E255" s="295"/>
      <c r="F255" s="295"/>
      <c r="G255" s="296"/>
      <c r="H255" s="271"/>
      <c r="I255" s="272"/>
      <c r="J255" s="273"/>
      <c r="K255" s="274">
        <f t="shared" si="2"/>
        <v>0</v>
      </c>
      <c r="L255" s="231"/>
      <c r="M255" s="242"/>
      <c r="O255" s="272"/>
      <c r="P255" s="275">
        <f>IF(O255="ja",$K255,IF(O255="J-ant.","ANTEIL",0))</f>
        <v>0</v>
      </c>
      <c r="Q255" s="272"/>
      <c r="R255" s="275">
        <f>IF(Q255="ja",$K255,IF(Q255="J-ant.","ANTEIL",0))</f>
        <v>0</v>
      </c>
      <c r="S255" s="272"/>
      <c r="T255" s="275">
        <f>IF(S255="ja",$K255,IF(S255="J-ant.","ANTEIL",0))</f>
        <v>0</v>
      </c>
      <c r="U255" s="272"/>
      <c r="V255" s="275">
        <f>IF(U255="ja",$K255,IF(U255="J-ant.","ANTEIL",0))</f>
        <v>0</v>
      </c>
      <c r="W255" s="272"/>
      <c r="X255" s="275">
        <f>IF(W255="ja",$K255,IF(W255="J-ant.","ANTEIL",0))</f>
        <v>0</v>
      </c>
      <c r="Y255" s="272"/>
      <c r="Z255" s="275">
        <f>IF(Y255="ja",$K255,IF(Y255="J-ant.","ANTEIL",0))</f>
        <v>0</v>
      </c>
    </row>
    <row r="256" spans="2:26" ht="12.75" hidden="1" customHeight="1" outlineLevel="2" x14ac:dyDescent="0.2">
      <c r="B256" s="50">
        <v>300035</v>
      </c>
      <c r="C256" s="306" t="s">
        <v>121</v>
      </c>
      <c r="D256" s="307"/>
      <c r="E256" s="307"/>
      <c r="F256" s="307"/>
      <c r="G256" s="308"/>
      <c r="H256" s="65"/>
      <c r="I256" s="81"/>
      <c r="J256" s="104"/>
      <c r="K256" s="105">
        <f>SUM(K257:K258)</f>
        <v>0</v>
      </c>
      <c r="L256" s="231"/>
      <c r="M256" s="240"/>
      <c r="O256" s="269"/>
      <c r="P256" s="270"/>
      <c r="Q256" s="277"/>
      <c r="R256" s="270"/>
      <c r="S256" s="269"/>
      <c r="T256" s="270"/>
      <c r="U256" s="269"/>
      <c r="V256" s="270"/>
      <c r="W256" s="269"/>
      <c r="X256" s="270"/>
      <c r="Y256" s="269"/>
      <c r="Z256" s="270"/>
    </row>
    <row r="257" spans="2:26" ht="12.75" hidden="1" customHeight="1" outlineLevel="3" x14ac:dyDescent="0.2">
      <c r="B257" s="55"/>
      <c r="C257" s="294"/>
      <c r="D257" s="295"/>
      <c r="E257" s="295"/>
      <c r="F257" s="295"/>
      <c r="G257" s="296"/>
      <c r="H257" s="271"/>
      <c r="I257" s="272"/>
      <c r="J257" s="273"/>
      <c r="K257" s="274">
        <f t="shared" si="2"/>
        <v>0</v>
      </c>
      <c r="L257" s="231"/>
      <c r="M257" s="242"/>
      <c r="O257" s="272"/>
      <c r="P257" s="275">
        <f>IF(O257="ja",$K257,IF(O257="J-ant.","ANTEIL",0))</f>
        <v>0</v>
      </c>
      <c r="Q257" s="272"/>
      <c r="R257" s="275">
        <f>IF(Q257="ja",$K257,IF(Q257="J-ant.","ANTEIL",0))</f>
        <v>0</v>
      </c>
      <c r="S257" s="272"/>
      <c r="T257" s="275">
        <f>IF(S257="ja",$K257,IF(S257="J-ant.","ANTEIL",0))</f>
        <v>0</v>
      </c>
      <c r="U257" s="272"/>
      <c r="V257" s="275">
        <f>IF(U257="ja",$K257,IF(U257="J-ant.","ANTEIL",0))</f>
        <v>0</v>
      </c>
      <c r="W257" s="272"/>
      <c r="X257" s="275">
        <f>IF(W257="ja",$K257,IF(W257="J-ant.","ANTEIL",0))</f>
        <v>0</v>
      </c>
      <c r="Y257" s="272"/>
      <c r="Z257" s="275">
        <f>IF(Y257="ja",$K257,IF(Y257="J-ant.","ANTEIL",0))</f>
        <v>0</v>
      </c>
    </row>
    <row r="258" spans="2:26" ht="12.75" hidden="1" customHeight="1" outlineLevel="3" collapsed="1" x14ac:dyDescent="0.2">
      <c r="B258" s="47"/>
      <c r="C258" s="294"/>
      <c r="D258" s="295"/>
      <c r="E258" s="295"/>
      <c r="F258" s="295"/>
      <c r="G258" s="296"/>
      <c r="H258" s="271"/>
      <c r="I258" s="272"/>
      <c r="J258" s="273"/>
      <c r="K258" s="274">
        <f t="shared" si="2"/>
        <v>0</v>
      </c>
      <c r="L258" s="231"/>
      <c r="M258" s="242"/>
      <c r="O258" s="272"/>
      <c r="P258" s="275">
        <f>IF(O258="ja",$K258,IF(O258="J-ant.","ANTEIL",0))</f>
        <v>0</v>
      </c>
      <c r="Q258" s="272"/>
      <c r="R258" s="275">
        <f>IF(Q258="ja",$K258,IF(Q258="J-ant.","ANTEIL",0))</f>
        <v>0</v>
      </c>
      <c r="S258" s="272"/>
      <c r="T258" s="275">
        <f>IF(S258="ja",$K258,IF(S258="J-ant.","ANTEIL",0))</f>
        <v>0</v>
      </c>
      <c r="U258" s="272"/>
      <c r="V258" s="275">
        <f>IF(U258="ja",$K258,IF(U258="J-ant.","ANTEIL",0))</f>
        <v>0</v>
      </c>
      <c r="W258" s="272"/>
      <c r="X258" s="275">
        <f>IF(W258="ja",$K258,IF(W258="J-ant.","ANTEIL",0))</f>
        <v>0</v>
      </c>
      <c r="Y258" s="272"/>
      <c r="Z258" s="275">
        <f>IF(Y258="ja",$K258,IF(Y258="J-ant.","ANTEIL",0))</f>
        <v>0</v>
      </c>
    </row>
    <row r="259" spans="2:26" ht="12.75" hidden="1" customHeight="1" outlineLevel="2" x14ac:dyDescent="0.2">
      <c r="B259" s="50">
        <v>300036</v>
      </c>
      <c r="C259" s="306" t="s">
        <v>122</v>
      </c>
      <c r="D259" s="307"/>
      <c r="E259" s="307"/>
      <c r="F259" s="307"/>
      <c r="G259" s="308"/>
      <c r="H259" s="65"/>
      <c r="I259" s="81"/>
      <c r="J259" s="104"/>
      <c r="K259" s="105">
        <f>SUM(K260:K261)</f>
        <v>0</v>
      </c>
      <c r="L259" s="231"/>
      <c r="M259" s="240"/>
      <c r="O259" s="269"/>
      <c r="P259" s="270"/>
      <c r="Q259" s="277"/>
      <c r="R259" s="270"/>
      <c r="S259" s="269"/>
      <c r="T259" s="270"/>
      <c r="U259" s="269"/>
      <c r="V259" s="270"/>
      <c r="W259" s="269"/>
      <c r="X259" s="270"/>
      <c r="Y259" s="269"/>
      <c r="Z259" s="270"/>
    </row>
    <row r="260" spans="2:26" ht="12.75" hidden="1" customHeight="1" outlineLevel="3" x14ac:dyDescent="0.2">
      <c r="B260" s="47"/>
      <c r="C260" s="294"/>
      <c r="D260" s="295"/>
      <c r="E260" s="295"/>
      <c r="F260" s="295"/>
      <c r="G260" s="296"/>
      <c r="H260" s="271"/>
      <c r="I260" s="272"/>
      <c r="J260" s="273"/>
      <c r="K260" s="274">
        <f t="shared" si="2"/>
        <v>0</v>
      </c>
      <c r="L260" s="231"/>
      <c r="M260" s="242"/>
      <c r="O260" s="272"/>
      <c r="P260" s="275">
        <f>IF(O260="ja",$K260,IF(O260="J-ant.","ANTEIL",0))</f>
        <v>0</v>
      </c>
      <c r="Q260" s="272"/>
      <c r="R260" s="275">
        <f>IF(Q260="ja",$K260,IF(Q260="J-ant.","ANTEIL",0))</f>
        <v>0</v>
      </c>
      <c r="S260" s="272"/>
      <c r="T260" s="275">
        <f>IF(S260="ja",$K260,IF(S260="J-ant.","ANTEIL",0))</f>
        <v>0</v>
      </c>
      <c r="U260" s="272"/>
      <c r="V260" s="275">
        <f>IF(U260="ja",$K260,IF(U260="J-ant.","ANTEIL",0))</f>
        <v>0</v>
      </c>
      <c r="W260" s="272"/>
      <c r="X260" s="275">
        <f>IF(W260="ja",$K260,IF(W260="J-ant.","ANTEIL",0))</f>
        <v>0</v>
      </c>
      <c r="Y260" s="272"/>
      <c r="Z260" s="275">
        <f>IF(Y260="ja",$K260,IF(Y260="J-ant.","ANTEIL",0))</f>
        <v>0</v>
      </c>
    </row>
    <row r="261" spans="2:26" ht="12.75" hidden="1" customHeight="1" outlineLevel="3" collapsed="1" x14ac:dyDescent="0.2">
      <c r="B261" s="47"/>
      <c r="C261" s="294"/>
      <c r="D261" s="295"/>
      <c r="E261" s="295"/>
      <c r="F261" s="295"/>
      <c r="G261" s="296"/>
      <c r="H261" s="271"/>
      <c r="I261" s="272"/>
      <c r="J261" s="273"/>
      <c r="K261" s="274">
        <f t="shared" si="2"/>
        <v>0</v>
      </c>
      <c r="L261" s="231"/>
      <c r="M261" s="242"/>
      <c r="O261" s="272"/>
      <c r="P261" s="275">
        <f>IF(O261="ja",$K261,IF(O261="J-ant.","ANTEIL",0))</f>
        <v>0</v>
      </c>
      <c r="Q261" s="272"/>
      <c r="R261" s="275">
        <f>IF(Q261="ja",$K261,IF(Q261="J-ant.","ANTEIL",0))</f>
        <v>0</v>
      </c>
      <c r="S261" s="272"/>
      <c r="T261" s="275">
        <f>IF(S261="ja",$K261,IF(S261="J-ant.","ANTEIL",0))</f>
        <v>0</v>
      </c>
      <c r="U261" s="272"/>
      <c r="V261" s="275">
        <f>IF(U261="ja",$K261,IF(U261="J-ant.","ANTEIL",0))</f>
        <v>0</v>
      </c>
      <c r="W261" s="272"/>
      <c r="X261" s="275">
        <f>IF(W261="ja",$K261,IF(W261="J-ant.","ANTEIL",0))</f>
        <v>0</v>
      </c>
      <c r="Y261" s="272"/>
      <c r="Z261" s="275">
        <f>IF(Y261="ja",$K261,IF(Y261="J-ant.","ANTEIL",0))</f>
        <v>0</v>
      </c>
    </row>
    <row r="262" spans="2:26" ht="12.75" hidden="1" customHeight="1" outlineLevel="2" x14ac:dyDescent="0.2">
      <c r="B262" s="50">
        <v>300037</v>
      </c>
      <c r="C262" s="306" t="s">
        <v>123</v>
      </c>
      <c r="D262" s="307"/>
      <c r="E262" s="307"/>
      <c r="F262" s="307"/>
      <c r="G262" s="308"/>
      <c r="H262" s="65"/>
      <c r="I262" s="81"/>
      <c r="J262" s="104"/>
      <c r="K262" s="105">
        <f>SUM(K263:K264)</f>
        <v>0</v>
      </c>
      <c r="L262" s="231"/>
      <c r="M262" s="240"/>
      <c r="O262" s="269"/>
      <c r="P262" s="270"/>
      <c r="Q262" s="277"/>
      <c r="R262" s="270"/>
      <c r="S262" s="269"/>
      <c r="T262" s="270"/>
      <c r="U262" s="269"/>
      <c r="V262" s="270"/>
      <c r="W262" s="269"/>
      <c r="X262" s="270"/>
      <c r="Y262" s="269"/>
      <c r="Z262" s="270"/>
    </row>
    <row r="263" spans="2:26" ht="12.75" hidden="1" customHeight="1" outlineLevel="3" x14ac:dyDescent="0.2">
      <c r="B263" s="47"/>
      <c r="C263" s="294"/>
      <c r="D263" s="295"/>
      <c r="E263" s="295"/>
      <c r="F263" s="295"/>
      <c r="G263" s="296"/>
      <c r="H263" s="271"/>
      <c r="I263" s="272"/>
      <c r="J263" s="273"/>
      <c r="K263" s="274">
        <f t="shared" si="2"/>
        <v>0</v>
      </c>
      <c r="L263" s="231"/>
      <c r="M263" s="242"/>
      <c r="O263" s="272"/>
      <c r="P263" s="275">
        <f>IF(O263="ja",$K263,IF(O263="J-ant.","ANTEIL",0))</f>
        <v>0</v>
      </c>
      <c r="Q263" s="272"/>
      <c r="R263" s="275">
        <f>IF(Q263="ja",$K263,IF(Q263="J-ant.","ANTEIL",0))</f>
        <v>0</v>
      </c>
      <c r="S263" s="272"/>
      <c r="T263" s="275">
        <f>IF(S263="ja",$K263,IF(S263="J-ant.","ANTEIL",0))</f>
        <v>0</v>
      </c>
      <c r="U263" s="272"/>
      <c r="V263" s="275">
        <f>IF(U263="ja",$K263,IF(U263="J-ant.","ANTEIL",0))</f>
        <v>0</v>
      </c>
      <c r="W263" s="272"/>
      <c r="X263" s="275">
        <f>IF(W263="ja",$K263,IF(W263="J-ant.","ANTEIL",0))</f>
        <v>0</v>
      </c>
      <c r="Y263" s="272"/>
      <c r="Z263" s="275">
        <f>IF(Y263="ja",$K263,IF(Y263="J-ant.","ANTEIL",0))</f>
        <v>0</v>
      </c>
    </row>
    <row r="264" spans="2:26" ht="12.75" hidden="1" customHeight="1" outlineLevel="3" collapsed="1" x14ac:dyDescent="0.2">
      <c r="B264" s="47"/>
      <c r="C264" s="294"/>
      <c r="D264" s="295"/>
      <c r="E264" s="295"/>
      <c r="F264" s="295"/>
      <c r="G264" s="296"/>
      <c r="H264" s="271"/>
      <c r="I264" s="272"/>
      <c r="J264" s="273"/>
      <c r="K264" s="274">
        <f t="shared" si="2"/>
        <v>0</v>
      </c>
      <c r="L264" s="231"/>
      <c r="M264" s="242"/>
      <c r="O264" s="272"/>
      <c r="P264" s="275">
        <f>IF(O264="ja",$K264,IF(O264="J-ant.","ANTEIL",0))</f>
        <v>0</v>
      </c>
      <c r="Q264" s="272"/>
      <c r="R264" s="275">
        <f>IF(Q264="ja",$K264,IF(Q264="J-ant.","ANTEIL",0))</f>
        <v>0</v>
      </c>
      <c r="S264" s="272"/>
      <c r="T264" s="275">
        <f>IF(S264="ja",$K264,IF(S264="J-ant.","ANTEIL",0))</f>
        <v>0</v>
      </c>
      <c r="U264" s="272"/>
      <c r="V264" s="275">
        <f>IF(U264="ja",$K264,IF(U264="J-ant.","ANTEIL",0))</f>
        <v>0</v>
      </c>
      <c r="W264" s="272"/>
      <c r="X264" s="275">
        <f>IF(W264="ja",$K264,IF(W264="J-ant.","ANTEIL",0))</f>
        <v>0</v>
      </c>
      <c r="Y264" s="272"/>
      <c r="Z264" s="275">
        <f>IF(Y264="ja",$K264,IF(Y264="J-ant.","ANTEIL",0))</f>
        <v>0</v>
      </c>
    </row>
    <row r="265" spans="2:26" ht="12.75" hidden="1" customHeight="1" outlineLevel="2" x14ac:dyDescent="0.2">
      <c r="B265" s="50">
        <v>300038</v>
      </c>
      <c r="C265" s="306" t="s">
        <v>124</v>
      </c>
      <c r="D265" s="307"/>
      <c r="E265" s="307"/>
      <c r="F265" s="307"/>
      <c r="G265" s="308"/>
      <c r="H265" s="65"/>
      <c r="I265" s="81"/>
      <c r="J265" s="104"/>
      <c r="K265" s="105">
        <f>SUM(K266:K267)</f>
        <v>0</v>
      </c>
      <c r="L265" s="231"/>
      <c r="M265" s="240"/>
      <c r="O265" s="269"/>
      <c r="P265" s="270"/>
      <c r="Q265" s="277"/>
      <c r="R265" s="270"/>
      <c r="S265" s="269"/>
      <c r="T265" s="270"/>
      <c r="U265" s="269"/>
      <c r="V265" s="270"/>
      <c r="W265" s="269"/>
      <c r="X265" s="270"/>
      <c r="Y265" s="269"/>
      <c r="Z265" s="270"/>
    </row>
    <row r="266" spans="2:26" ht="12.75" hidden="1" customHeight="1" outlineLevel="3" x14ac:dyDescent="0.2">
      <c r="B266" s="47"/>
      <c r="C266" s="294"/>
      <c r="D266" s="295"/>
      <c r="E266" s="295"/>
      <c r="F266" s="295"/>
      <c r="G266" s="296"/>
      <c r="H266" s="271"/>
      <c r="I266" s="272"/>
      <c r="J266" s="273"/>
      <c r="K266" s="274">
        <f t="shared" si="2"/>
        <v>0</v>
      </c>
      <c r="L266" s="231"/>
      <c r="M266" s="242"/>
      <c r="O266" s="272"/>
      <c r="P266" s="275">
        <f>IF(O266="ja",$K266,IF(O266="J-ant.","ANTEIL",0))</f>
        <v>0</v>
      </c>
      <c r="Q266" s="272"/>
      <c r="R266" s="275">
        <f>IF(Q266="ja",$K266,IF(Q266="J-ant.","ANTEIL",0))</f>
        <v>0</v>
      </c>
      <c r="S266" s="272"/>
      <c r="T266" s="275">
        <f>IF(S266="ja",$K266,IF(S266="J-ant.","ANTEIL",0))</f>
        <v>0</v>
      </c>
      <c r="U266" s="272"/>
      <c r="V266" s="275">
        <f>IF(U266="ja",$K266,IF(U266="J-ant.","ANTEIL",0))</f>
        <v>0</v>
      </c>
      <c r="W266" s="272"/>
      <c r="X266" s="275">
        <f>IF(W266="ja",$K266,IF(W266="J-ant.","ANTEIL",0))</f>
        <v>0</v>
      </c>
      <c r="Y266" s="272"/>
      <c r="Z266" s="275">
        <f>IF(Y266="ja",$K266,IF(Y266="J-ant.","ANTEIL",0))</f>
        <v>0</v>
      </c>
    </row>
    <row r="267" spans="2:26" ht="12.75" hidden="1" customHeight="1" outlineLevel="3" collapsed="1" x14ac:dyDescent="0.2">
      <c r="B267" s="47"/>
      <c r="C267" s="294"/>
      <c r="D267" s="295"/>
      <c r="E267" s="295"/>
      <c r="F267" s="295"/>
      <c r="G267" s="296"/>
      <c r="H267" s="271"/>
      <c r="I267" s="272"/>
      <c r="J267" s="273"/>
      <c r="K267" s="274">
        <f t="shared" si="2"/>
        <v>0</v>
      </c>
      <c r="L267" s="231"/>
      <c r="M267" s="242"/>
      <c r="O267" s="272"/>
      <c r="P267" s="275">
        <f>IF(O267="ja",$K267,IF(O267="J-ant.","ANTEIL",0))</f>
        <v>0</v>
      </c>
      <c r="Q267" s="272"/>
      <c r="R267" s="275">
        <f>IF(Q267="ja",$K267,IF(Q267="J-ant.","ANTEIL",0))</f>
        <v>0</v>
      </c>
      <c r="S267" s="272"/>
      <c r="T267" s="275">
        <f>IF(S267="ja",$K267,IF(S267="J-ant.","ANTEIL",0))</f>
        <v>0</v>
      </c>
      <c r="U267" s="272"/>
      <c r="V267" s="275">
        <f>IF(U267="ja",$K267,IF(U267="J-ant.","ANTEIL",0))</f>
        <v>0</v>
      </c>
      <c r="W267" s="272"/>
      <c r="X267" s="275">
        <f>IF(W267="ja",$K267,IF(W267="J-ant.","ANTEIL",0))</f>
        <v>0</v>
      </c>
      <c r="Y267" s="272"/>
      <c r="Z267" s="275">
        <f>IF(Y267="ja",$K267,IF(Y267="J-ant.","ANTEIL",0))</f>
        <v>0</v>
      </c>
    </row>
    <row r="268" spans="2:26" ht="12.75" hidden="1" customHeight="1" outlineLevel="2" x14ac:dyDescent="0.2">
      <c r="B268" s="50">
        <v>300039</v>
      </c>
      <c r="C268" s="306" t="s">
        <v>125</v>
      </c>
      <c r="D268" s="307"/>
      <c r="E268" s="307"/>
      <c r="F268" s="307"/>
      <c r="G268" s="308"/>
      <c r="H268" s="65"/>
      <c r="I268" s="81"/>
      <c r="J268" s="104"/>
      <c r="K268" s="105">
        <f>SUM(K269:K270)</f>
        <v>0</v>
      </c>
      <c r="L268" s="231"/>
      <c r="M268" s="240"/>
      <c r="O268" s="269"/>
      <c r="P268" s="270"/>
      <c r="Q268" s="277"/>
      <c r="R268" s="270"/>
      <c r="S268" s="269"/>
      <c r="T268" s="270"/>
      <c r="U268" s="269"/>
      <c r="V268" s="270"/>
      <c r="W268" s="269"/>
      <c r="X268" s="270"/>
      <c r="Y268" s="269"/>
      <c r="Z268" s="270"/>
    </row>
    <row r="269" spans="2:26" ht="12.75" hidden="1" customHeight="1" outlineLevel="3" x14ac:dyDescent="0.2">
      <c r="B269" s="47"/>
      <c r="C269" s="294"/>
      <c r="D269" s="295"/>
      <c r="E269" s="295"/>
      <c r="F269" s="295"/>
      <c r="G269" s="296"/>
      <c r="H269" s="271"/>
      <c r="I269" s="272"/>
      <c r="J269" s="273"/>
      <c r="K269" s="274">
        <f t="shared" si="2"/>
        <v>0</v>
      </c>
      <c r="L269" s="231"/>
      <c r="M269" s="242"/>
      <c r="O269" s="272"/>
      <c r="P269" s="275">
        <f>IF(O269="ja",$K269,IF(O269="J-ant.","ANTEIL",0))</f>
        <v>0</v>
      </c>
      <c r="Q269" s="272"/>
      <c r="R269" s="275">
        <f>IF(Q269="ja",$K269,IF(Q269="J-ant.","ANTEIL",0))</f>
        <v>0</v>
      </c>
      <c r="S269" s="272"/>
      <c r="T269" s="275">
        <f>IF(S269="ja",$K269,IF(S269="J-ant.","ANTEIL",0))</f>
        <v>0</v>
      </c>
      <c r="U269" s="272"/>
      <c r="V269" s="275">
        <f>IF(U269="ja",$K269,IF(U269="J-ant.","ANTEIL",0))</f>
        <v>0</v>
      </c>
      <c r="W269" s="272"/>
      <c r="X269" s="275">
        <f>IF(W269="ja",$K269,IF(W269="J-ant.","ANTEIL",0))</f>
        <v>0</v>
      </c>
      <c r="Y269" s="272"/>
      <c r="Z269" s="275">
        <f>IF(Y269="ja",$K269,IF(Y269="J-ant.","ANTEIL",0))</f>
        <v>0</v>
      </c>
    </row>
    <row r="270" spans="2:26" ht="12.75" hidden="1" customHeight="1" outlineLevel="3" x14ac:dyDescent="0.2">
      <c r="B270" s="47"/>
      <c r="C270" s="294"/>
      <c r="D270" s="295"/>
      <c r="E270" s="295"/>
      <c r="F270" s="295"/>
      <c r="G270" s="296"/>
      <c r="H270" s="271"/>
      <c r="I270" s="272"/>
      <c r="J270" s="273"/>
      <c r="K270" s="274">
        <f t="shared" si="2"/>
        <v>0</v>
      </c>
      <c r="L270" s="231"/>
      <c r="M270" s="242"/>
      <c r="O270" s="272"/>
      <c r="P270" s="275">
        <f>IF(O270="ja",$K270,IF(O270="J-ant.","ANTEIL",0))</f>
        <v>0</v>
      </c>
      <c r="Q270" s="272"/>
      <c r="R270" s="275">
        <f>IF(Q270="ja",$K270,IF(Q270="J-ant.","ANTEIL",0))</f>
        <v>0</v>
      </c>
      <c r="S270" s="272"/>
      <c r="T270" s="275">
        <f>IF(S270="ja",$K270,IF(S270="J-ant.","ANTEIL",0))</f>
        <v>0</v>
      </c>
      <c r="U270" s="272"/>
      <c r="V270" s="275">
        <f>IF(U270="ja",$K270,IF(U270="J-ant.","ANTEIL",0))</f>
        <v>0</v>
      </c>
      <c r="W270" s="272"/>
      <c r="X270" s="275">
        <f>IF(W270="ja",$K270,IF(W270="J-ant.","ANTEIL",0))</f>
        <v>0</v>
      </c>
      <c r="Y270" s="272"/>
      <c r="Z270" s="275">
        <f>IF(Y270="ja",$K270,IF(Y270="J-ant.","ANTEIL",0))</f>
        <v>0</v>
      </c>
    </row>
    <row r="271" spans="2:26" ht="12.75" hidden="1" customHeight="1" outlineLevel="2" x14ac:dyDescent="0.2">
      <c r="B271" s="50">
        <v>300080</v>
      </c>
      <c r="C271" s="306" t="s">
        <v>126</v>
      </c>
      <c r="D271" s="307"/>
      <c r="E271" s="307"/>
      <c r="F271" s="307"/>
      <c r="G271" s="308"/>
      <c r="H271" s="65"/>
      <c r="I271" s="81"/>
      <c r="J271" s="104"/>
      <c r="K271" s="105">
        <f>SUM(K272:K273)</f>
        <v>0</v>
      </c>
      <c r="L271" s="231"/>
      <c r="M271" s="240"/>
      <c r="O271" s="269"/>
      <c r="P271" s="270"/>
      <c r="Q271" s="277"/>
      <c r="R271" s="270"/>
      <c r="S271" s="269"/>
      <c r="T271" s="270"/>
      <c r="U271" s="269"/>
      <c r="V271" s="270"/>
      <c r="W271" s="269"/>
      <c r="X271" s="270"/>
      <c r="Y271" s="269"/>
      <c r="Z271" s="270"/>
    </row>
    <row r="272" spans="2:26" ht="12.75" hidden="1" customHeight="1" outlineLevel="3" x14ac:dyDescent="0.2">
      <c r="B272" s="47"/>
      <c r="C272" s="294"/>
      <c r="D272" s="295"/>
      <c r="E272" s="295"/>
      <c r="F272" s="295"/>
      <c r="G272" s="296"/>
      <c r="H272" s="271"/>
      <c r="I272" s="272"/>
      <c r="J272" s="273"/>
      <c r="K272" s="274">
        <f t="shared" si="2"/>
        <v>0</v>
      </c>
      <c r="L272" s="231"/>
      <c r="M272" s="242"/>
      <c r="O272" s="272"/>
      <c r="P272" s="275">
        <f>IF(O272="ja",$K272,IF(O272="J-ant.","ANTEIL",0))</f>
        <v>0</v>
      </c>
      <c r="Q272" s="272"/>
      <c r="R272" s="275">
        <f>IF(Q272="ja",$K272,IF(Q272="J-ant.","ANTEIL",0))</f>
        <v>0</v>
      </c>
      <c r="S272" s="272"/>
      <c r="T272" s="275">
        <f>IF(S272="ja",$K272,IF(S272="J-ant.","ANTEIL",0))</f>
        <v>0</v>
      </c>
      <c r="U272" s="272"/>
      <c r="V272" s="275">
        <f>IF(U272="ja",$K272,IF(U272="J-ant.","ANTEIL",0))</f>
        <v>0</v>
      </c>
      <c r="W272" s="272"/>
      <c r="X272" s="275">
        <f>IF(W272="ja",$K272,IF(W272="J-ant.","ANTEIL",0))</f>
        <v>0</v>
      </c>
      <c r="Y272" s="272"/>
      <c r="Z272" s="275">
        <f>IF(Y272="ja",$K272,IF(Y272="J-ant.","ANTEIL",0))</f>
        <v>0</v>
      </c>
    </row>
    <row r="273" spans="2:26" ht="12.75" hidden="1" customHeight="1" outlineLevel="3" collapsed="1" x14ac:dyDescent="0.2">
      <c r="B273" s="47"/>
      <c r="C273" s="294"/>
      <c r="D273" s="295"/>
      <c r="E273" s="295"/>
      <c r="F273" s="295"/>
      <c r="G273" s="296"/>
      <c r="H273" s="271"/>
      <c r="I273" s="272"/>
      <c r="J273" s="273"/>
      <c r="K273" s="274">
        <f t="shared" si="2"/>
        <v>0</v>
      </c>
      <c r="L273" s="231"/>
      <c r="M273" s="242"/>
      <c r="O273" s="272"/>
      <c r="P273" s="275">
        <f>IF(O273="ja",$K273,IF(O273="J-ant.","ANTEIL",0))</f>
        <v>0</v>
      </c>
      <c r="Q273" s="272"/>
      <c r="R273" s="275">
        <f>IF(Q273="ja",$K273,IF(Q273="J-ant.","ANTEIL",0))</f>
        <v>0</v>
      </c>
      <c r="S273" s="272"/>
      <c r="T273" s="275">
        <f>IF(S273="ja",$K273,IF(S273="J-ant.","ANTEIL",0))</f>
        <v>0</v>
      </c>
      <c r="U273" s="272"/>
      <c r="V273" s="275">
        <f>IF(U273="ja",$K273,IF(U273="J-ant.","ANTEIL",0))</f>
        <v>0</v>
      </c>
      <c r="W273" s="272"/>
      <c r="X273" s="275">
        <f>IF(W273="ja",$K273,IF(W273="J-ant.","ANTEIL",0))</f>
        <v>0</v>
      </c>
      <c r="Y273" s="272"/>
      <c r="Z273" s="275">
        <f>IF(Y273="ja",$K273,IF(Y273="J-ant.","ANTEIL",0))</f>
        <v>0</v>
      </c>
    </row>
    <row r="274" spans="2:26" ht="12.75" hidden="1" customHeight="1" outlineLevel="2" x14ac:dyDescent="0.2">
      <c r="B274" s="50">
        <v>300081</v>
      </c>
      <c r="C274" s="306" t="s">
        <v>127</v>
      </c>
      <c r="D274" s="307"/>
      <c r="E274" s="307"/>
      <c r="F274" s="307"/>
      <c r="G274" s="308"/>
      <c r="H274" s="65"/>
      <c r="I274" s="81"/>
      <c r="J274" s="104"/>
      <c r="K274" s="105">
        <f>SUM(K275:K276)</f>
        <v>0</v>
      </c>
      <c r="L274" s="231"/>
      <c r="M274" s="240"/>
      <c r="O274" s="269"/>
      <c r="P274" s="270"/>
      <c r="Q274" s="277"/>
      <c r="R274" s="270"/>
      <c r="S274" s="269"/>
      <c r="T274" s="270"/>
      <c r="U274" s="269"/>
      <c r="V274" s="270"/>
      <c r="W274" s="269"/>
      <c r="X274" s="270"/>
      <c r="Y274" s="269"/>
      <c r="Z274" s="270"/>
    </row>
    <row r="275" spans="2:26" ht="12.75" hidden="1" customHeight="1" outlineLevel="3" x14ac:dyDescent="0.2">
      <c r="B275" s="47"/>
      <c r="C275" s="294"/>
      <c r="D275" s="295"/>
      <c r="E275" s="295"/>
      <c r="F275" s="295"/>
      <c r="G275" s="296"/>
      <c r="H275" s="271"/>
      <c r="I275" s="272"/>
      <c r="J275" s="273"/>
      <c r="K275" s="274">
        <f t="shared" si="2"/>
        <v>0</v>
      </c>
      <c r="L275" s="231"/>
      <c r="M275" s="242"/>
      <c r="O275" s="272"/>
      <c r="P275" s="275">
        <f>IF(O275="ja",$K275,IF(O275="J-ant.","ANTEIL",0))</f>
        <v>0</v>
      </c>
      <c r="Q275" s="272"/>
      <c r="R275" s="275">
        <f>IF(Q275="ja",$K275,IF(Q275="J-ant.","ANTEIL",0))</f>
        <v>0</v>
      </c>
      <c r="S275" s="272"/>
      <c r="T275" s="275">
        <f>IF(S275="ja",$K275,IF(S275="J-ant.","ANTEIL",0))</f>
        <v>0</v>
      </c>
      <c r="U275" s="272"/>
      <c r="V275" s="275">
        <f>IF(U275="ja",$K275,IF(U275="J-ant.","ANTEIL",0))</f>
        <v>0</v>
      </c>
      <c r="W275" s="272"/>
      <c r="X275" s="275">
        <f>IF(W275="ja",$K275,IF(W275="J-ant.","ANTEIL",0))</f>
        <v>0</v>
      </c>
      <c r="Y275" s="272"/>
      <c r="Z275" s="275">
        <f>IF(Y275="ja",$K275,IF(Y275="J-ant.","ANTEIL",0))</f>
        <v>0</v>
      </c>
    </row>
    <row r="276" spans="2:26" ht="12.75" hidden="1" customHeight="1" outlineLevel="3" collapsed="1" x14ac:dyDescent="0.2">
      <c r="B276" s="47"/>
      <c r="C276" s="294"/>
      <c r="D276" s="295"/>
      <c r="E276" s="295"/>
      <c r="F276" s="295"/>
      <c r="G276" s="296"/>
      <c r="H276" s="271"/>
      <c r="I276" s="272"/>
      <c r="J276" s="273"/>
      <c r="K276" s="274">
        <f t="shared" si="2"/>
        <v>0</v>
      </c>
      <c r="L276" s="231"/>
      <c r="M276" s="242"/>
      <c r="O276" s="272"/>
      <c r="P276" s="275">
        <f>IF(O276="ja",$K276,IF(O276="J-ant.","ANTEIL",0))</f>
        <v>0</v>
      </c>
      <c r="Q276" s="272"/>
      <c r="R276" s="275">
        <f>IF(Q276="ja",$K276,IF(Q276="J-ant.","ANTEIL",0))</f>
        <v>0</v>
      </c>
      <c r="S276" s="272"/>
      <c r="T276" s="275">
        <f>IF(S276="ja",$K276,IF(S276="J-ant.","ANTEIL",0))</f>
        <v>0</v>
      </c>
      <c r="U276" s="272"/>
      <c r="V276" s="275">
        <f>IF(U276="ja",$K276,IF(U276="J-ant.","ANTEIL",0))</f>
        <v>0</v>
      </c>
      <c r="W276" s="272"/>
      <c r="X276" s="275">
        <f>IF(W276="ja",$K276,IF(W276="J-ant.","ANTEIL",0))</f>
        <v>0</v>
      </c>
      <c r="Y276" s="272"/>
      <c r="Z276" s="275">
        <f>IF(Y276="ja",$K276,IF(Y276="J-ant.","ANTEIL",0))</f>
        <v>0</v>
      </c>
    </row>
    <row r="277" spans="2:26" ht="12.75" hidden="1" customHeight="1" outlineLevel="2" x14ac:dyDescent="0.2">
      <c r="B277" s="50">
        <v>300082</v>
      </c>
      <c r="C277" s="306" t="s">
        <v>128</v>
      </c>
      <c r="D277" s="307"/>
      <c r="E277" s="307"/>
      <c r="F277" s="307"/>
      <c r="G277" s="308"/>
      <c r="H277" s="65"/>
      <c r="I277" s="81"/>
      <c r="J277" s="104"/>
      <c r="K277" s="105">
        <f>SUM(K278:K279)</f>
        <v>0</v>
      </c>
      <c r="L277" s="231"/>
      <c r="M277" s="240"/>
      <c r="O277" s="269"/>
      <c r="P277" s="270"/>
      <c r="Q277" s="277"/>
      <c r="R277" s="270"/>
      <c r="S277" s="269"/>
      <c r="T277" s="270"/>
      <c r="U277" s="269"/>
      <c r="V277" s="270"/>
      <c r="W277" s="269"/>
      <c r="X277" s="270"/>
      <c r="Y277" s="269"/>
      <c r="Z277" s="270"/>
    </row>
    <row r="278" spans="2:26" ht="12.75" hidden="1" customHeight="1" outlineLevel="3" x14ac:dyDescent="0.2">
      <c r="B278" s="47"/>
      <c r="C278" s="294"/>
      <c r="D278" s="295"/>
      <c r="E278" s="295"/>
      <c r="F278" s="295"/>
      <c r="G278" s="296"/>
      <c r="H278" s="271"/>
      <c r="I278" s="272"/>
      <c r="J278" s="273"/>
      <c r="K278" s="274">
        <f t="shared" si="2"/>
        <v>0</v>
      </c>
      <c r="L278" s="231"/>
      <c r="M278" s="242"/>
      <c r="O278" s="272"/>
      <c r="P278" s="275">
        <f>IF(O278="ja",$K278,IF(O278="J-ant.","ANTEIL",0))</f>
        <v>0</v>
      </c>
      <c r="Q278" s="272"/>
      <c r="R278" s="275">
        <f>IF(Q278="ja",$K278,IF(Q278="J-ant.","ANTEIL",0))</f>
        <v>0</v>
      </c>
      <c r="S278" s="272"/>
      <c r="T278" s="275">
        <f>IF(S278="ja",$K278,IF(S278="J-ant.","ANTEIL",0))</f>
        <v>0</v>
      </c>
      <c r="U278" s="272"/>
      <c r="V278" s="275">
        <f>IF(U278="ja",$K278,IF(U278="J-ant.","ANTEIL",0))</f>
        <v>0</v>
      </c>
      <c r="W278" s="272"/>
      <c r="X278" s="275">
        <f>IF(W278="ja",$K278,IF(W278="J-ant.","ANTEIL",0))</f>
        <v>0</v>
      </c>
      <c r="Y278" s="272"/>
      <c r="Z278" s="275">
        <f>IF(Y278="ja",$K278,IF(Y278="J-ant.","ANTEIL",0))</f>
        <v>0</v>
      </c>
    </row>
    <row r="279" spans="2:26" ht="12.75" hidden="1" customHeight="1" outlineLevel="3" collapsed="1" x14ac:dyDescent="0.2">
      <c r="B279" s="47"/>
      <c r="C279" s="294"/>
      <c r="D279" s="295"/>
      <c r="E279" s="295"/>
      <c r="F279" s="295"/>
      <c r="G279" s="296"/>
      <c r="H279" s="271"/>
      <c r="I279" s="272"/>
      <c r="J279" s="273"/>
      <c r="K279" s="274">
        <f t="shared" si="2"/>
        <v>0</v>
      </c>
      <c r="L279" s="231"/>
      <c r="M279" s="242"/>
      <c r="O279" s="272"/>
      <c r="P279" s="275">
        <f>IF(O279="ja",$K279,IF(O279="J-ant.","ANTEIL",0))</f>
        <v>0</v>
      </c>
      <c r="Q279" s="272"/>
      <c r="R279" s="275">
        <f>IF(Q279="ja",$K279,IF(Q279="J-ant.","ANTEIL",0))</f>
        <v>0</v>
      </c>
      <c r="S279" s="272"/>
      <c r="T279" s="275">
        <f>IF(S279="ja",$K279,IF(S279="J-ant.","ANTEIL",0))</f>
        <v>0</v>
      </c>
      <c r="U279" s="272"/>
      <c r="V279" s="275">
        <f>IF(U279="ja",$K279,IF(U279="J-ant.","ANTEIL",0))</f>
        <v>0</v>
      </c>
      <c r="W279" s="272"/>
      <c r="X279" s="275">
        <f>IF(W279="ja",$K279,IF(W279="J-ant.","ANTEIL",0))</f>
        <v>0</v>
      </c>
      <c r="Y279" s="272"/>
      <c r="Z279" s="275">
        <f>IF(Y279="ja",$K279,IF(Y279="J-ant.","ANTEIL",0))</f>
        <v>0</v>
      </c>
    </row>
    <row r="280" spans="2:26" ht="12" hidden="1" customHeight="1" outlineLevel="2" x14ac:dyDescent="0.2">
      <c r="B280" s="50">
        <v>300084</v>
      </c>
      <c r="C280" s="306" t="s">
        <v>129</v>
      </c>
      <c r="D280" s="307"/>
      <c r="E280" s="307"/>
      <c r="F280" s="307"/>
      <c r="G280" s="308"/>
      <c r="H280" s="65"/>
      <c r="I280" s="81"/>
      <c r="J280" s="104"/>
      <c r="K280" s="105">
        <f>SUM(K281:K282)</f>
        <v>0</v>
      </c>
      <c r="L280" s="231"/>
      <c r="M280" s="240"/>
      <c r="O280" s="269"/>
      <c r="P280" s="270"/>
      <c r="Q280" s="277"/>
      <c r="R280" s="270"/>
      <c r="S280" s="269"/>
      <c r="T280" s="270"/>
      <c r="U280" s="269"/>
      <c r="V280" s="270"/>
      <c r="W280" s="269"/>
      <c r="X280" s="270"/>
      <c r="Y280" s="269"/>
      <c r="Z280" s="270"/>
    </row>
    <row r="281" spans="2:26" ht="12.75" hidden="1" customHeight="1" outlineLevel="3" x14ac:dyDescent="0.2">
      <c r="B281" s="47"/>
      <c r="C281" s="294"/>
      <c r="D281" s="295"/>
      <c r="E281" s="295"/>
      <c r="F281" s="295"/>
      <c r="G281" s="296"/>
      <c r="H281" s="271"/>
      <c r="I281" s="272"/>
      <c r="J281" s="273"/>
      <c r="K281" s="274">
        <f t="shared" si="2"/>
        <v>0</v>
      </c>
      <c r="L281" s="232"/>
      <c r="M281" s="242"/>
      <c r="O281" s="272"/>
      <c r="P281" s="275">
        <f>IF(O281="ja",$K281,IF(O281="J-ant.","ANTEIL",0))</f>
        <v>0</v>
      </c>
      <c r="Q281" s="272"/>
      <c r="R281" s="275">
        <f>IF(Q281="ja",$K281,IF(Q281="J-ant.","ANTEIL",0))</f>
        <v>0</v>
      </c>
      <c r="S281" s="272"/>
      <c r="T281" s="275">
        <f>IF(S281="ja",$K281,IF(S281="J-ant.","ANTEIL",0))</f>
        <v>0</v>
      </c>
      <c r="U281" s="272"/>
      <c r="V281" s="275">
        <f>IF(U281="ja",$K281,IF(U281="J-ant.","ANTEIL",0))</f>
        <v>0</v>
      </c>
      <c r="W281" s="272"/>
      <c r="X281" s="275">
        <f>IF(W281="ja",$K281,IF(W281="J-ant.","ANTEIL",0))</f>
        <v>0</v>
      </c>
      <c r="Y281" s="272"/>
      <c r="Z281" s="275">
        <f>IF(Y281="ja",$K281,IF(Y281="J-ant.","ANTEIL",0))</f>
        <v>0</v>
      </c>
    </row>
    <row r="282" spans="2:26" ht="12.75" hidden="1" customHeight="1" outlineLevel="3" collapsed="1" x14ac:dyDescent="0.2">
      <c r="B282" s="47"/>
      <c r="C282" s="294"/>
      <c r="D282" s="295"/>
      <c r="E282" s="295"/>
      <c r="F282" s="295"/>
      <c r="G282" s="296"/>
      <c r="H282" s="271"/>
      <c r="I282" s="272"/>
      <c r="J282" s="273"/>
      <c r="K282" s="274">
        <f t="shared" si="2"/>
        <v>0</v>
      </c>
      <c r="L282" s="232"/>
      <c r="M282" s="242"/>
      <c r="O282" s="272"/>
      <c r="P282" s="275">
        <f>IF(O282="ja",$K282,IF(O282="J-ant.","ANTEIL",0))</f>
        <v>0</v>
      </c>
      <c r="Q282" s="272"/>
      <c r="R282" s="275">
        <f>IF(Q282="ja",$K282,IF(Q282="J-ant.","ANTEIL",0))</f>
        <v>0</v>
      </c>
      <c r="S282" s="272"/>
      <c r="T282" s="275">
        <f>IF(S282="ja",$K282,IF(S282="J-ant.","ANTEIL",0))</f>
        <v>0</v>
      </c>
      <c r="U282" s="272"/>
      <c r="V282" s="275">
        <f>IF(U282="ja",$K282,IF(U282="J-ant.","ANTEIL",0))</f>
        <v>0</v>
      </c>
      <c r="W282" s="272"/>
      <c r="X282" s="275">
        <f>IF(W282="ja",$K282,IF(W282="J-ant.","ANTEIL",0))</f>
        <v>0</v>
      </c>
      <c r="Y282" s="272"/>
      <c r="Z282" s="275">
        <f>IF(Y282="ja",$K282,IF(Y282="J-ant.","ANTEIL",0))</f>
        <v>0</v>
      </c>
    </row>
    <row r="283" spans="2:26" ht="12.75" hidden="1" customHeight="1" outlineLevel="2" x14ac:dyDescent="0.2">
      <c r="B283" s="50">
        <v>300085</v>
      </c>
      <c r="C283" s="306" t="s">
        <v>130</v>
      </c>
      <c r="D283" s="307"/>
      <c r="E283" s="307"/>
      <c r="F283" s="307"/>
      <c r="G283" s="308"/>
      <c r="H283" s="65"/>
      <c r="I283" s="81"/>
      <c r="J283" s="104"/>
      <c r="K283" s="105">
        <f>SUM(K284:K285)</f>
        <v>0</v>
      </c>
      <c r="L283" s="231"/>
      <c r="M283" s="240"/>
      <c r="O283" s="269"/>
      <c r="P283" s="270"/>
      <c r="Q283" s="277"/>
      <c r="R283" s="270"/>
      <c r="S283" s="269"/>
      <c r="T283" s="270"/>
      <c r="U283" s="269"/>
      <c r="V283" s="270"/>
      <c r="W283" s="269"/>
      <c r="X283" s="270"/>
      <c r="Y283" s="269"/>
      <c r="Z283" s="270"/>
    </row>
    <row r="284" spans="2:26" ht="12.75" hidden="1" customHeight="1" outlineLevel="3" x14ac:dyDescent="0.2">
      <c r="B284" s="47"/>
      <c r="C284" s="294"/>
      <c r="D284" s="295"/>
      <c r="E284" s="295"/>
      <c r="F284" s="295"/>
      <c r="G284" s="296"/>
      <c r="H284" s="271"/>
      <c r="I284" s="272"/>
      <c r="J284" s="273"/>
      <c r="K284" s="274">
        <f t="shared" si="2"/>
        <v>0</v>
      </c>
      <c r="L284" s="231"/>
      <c r="M284" s="242"/>
      <c r="O284" s="272"/>
      <c r="P284" s="275">
        <f>IF(O284="ja",$K284,IF(O284="J-ant.","ANTEIL",0))</f>
        <v>0</v>
      </c>
      <c r="Q284" s="272"/>
      <c r="R284" s="275">
        <f>IF(Q284="ja",$K284,IF(Q284="J-ant.","ANTEIL",0))</f>
        <v>0</v>
      </c>
      <c r="S284" s="272"/>
      <c r="T284" s="275">
        <f>IF(S284="ja",$K284,IF(S284="J-ant.","ANTEIL",0))</f>
        <v>0</v>
      </c>
      <c r="U284" s="272"/>
      <c r="V284" s="275">
        <f>IF(U284="ja",$K284,IF(U284="J-ant.","ANTEIL",0))</f>
        <v>0</v>
      </c>
      <c r="W284" s="272"/>
      <c r="X284" s="275">
        <f>IF(W284="ja",$K284,IF(W284="J-ant.","ANTEIL",0))</f>
        <v>0</v>
      </c>
      <c r="Y284" s="272"/>
      <c r="Z284" s="275">
        <f>IF(Y284="ja",$K284,IF(Y284="J-ant.","ANTEIL",0))</f>
        <v>0</v>
      </c>
    </row>
    <row r="285" spans="2:26" ht="12.75" hidden="1" customHeight="1" outlineLevel="3" collapsed="1" x14ac:dyDescent="0.2">
      <c r="B285" s="47"/>
      <c r="C285" s="294"/>
      <c r="D285" s="295"/>
      <c r="E285" s="295"/>
      <c r="F285" s="295"/>
      <c r="G285" s="296"/>
      <c r="H285" s="271"/>
      <c r="I285" s="272"/>
      <c r="J285" s="273"/>
      <c r="K285" s="274">
        <f t="shared" si="2"/>
        <v>0</v>
      </c>
      <c r="L285" s="231"/>
      <c r="M285" s="242"/>
      <c r="O285" s="272"/>
      <c r="P285" s="275">
        <f>IF(O285="ja",$K285,IF(O285="J-ant.","ANTEIL",0))</f>
        <v>0</v>
      </c>
      <c r="Q285" s="272"/>
      <c r="R285" s="275">
        <f>IF(Q285="ja",$K285,IF(Q285="J-ant.","ANTEIL",0))</f>
        <v>0</v>
      </c>
      <c r="S285" s="272"/>
      <c r="T285" s="275">
        <f>IF(S285="ja",$K285,IF(S285="J-ant.","ANTEIL",0))</f>
        <v>0</v>
      </c>
      <c r="U285" s="272"/>
      <c r="V285" s="275">
        <f>IF(U285="ja",$K285,IF(U285="J-ant.","ANTEIL",0))</f>
        <v>0</v>
      </c>
      <c r="W285" s="272"/>
      <c r="X285" s="275">
        <f>IF(W285="ja",$K285,IF(W285="J-ant.","ANTEIL",0))</f>
        <v>0</v>
      </c>
      <c r="Y285" s="272"/>
      <c r="Z285" s="275">
        <f>IF(Y285="ja",$K285,IF(Y285="J-ant.","ANTEIL",0))</f>
        <v>0</v>
      </c>
    </row>
    <row r="286" spans="2:26" ht="12.75" hidden="1" customHeight="1" outlineLevel="2" x14ac:dyDescent="0.2">
      <c r="B286" s="50">
        <v>300087</v>
      </c>
      <c r="C286" s="306" t="s">
        <v>131</v>
      </c>
      <c r="D286" s="307"/>
      <c r="E286" s="307"/>
      <c r="F286" s="307"/>
      <c r="G286" s="308"/>
      <c r="H286" s="65"/>
      <c r="I286" s="81"/>
      <c r="J286" s="104"/>
      <c r="K286" s="105">
        <f>SUM(K287:K288)</f>
        <v>0</v>
      </c>
      <c r="L286" s="231"/>
      <c r="M286" s="240"/>
      <c r="O286" s="269"/>
      <c r="P286" s="270"/>
      <c r="Q286" s="277"/>
      <c r="R286" s="270"/>
      <c r="S286" s="269"/>
      <c r="T286" s="270"/>
      <c r="U286" s="269"/>
      <c r="V286" s="270"/>
      <c r="W286" s="269"/>
      <c r="X286" s="270"/>
      <c r="Y286" s="269"/>
      <c r="Z286" s="270"/>
    </row>
    <row r="287" spans="2:26" ht="12.75" hidden="1" customHeight="1" outlineLevel="3" x14ac:dyDescent="0.2">
      <c r="B287" s="47"/>
      <c r="C287" s="294"/>
      <c r="D287" s="295"/>
      <c r="E287" s="295"/>
      <c r="F287" s="295"/>
      <c r="G287" s="296"/>
      <c r="H287" s="271"/>
      <c r="I287" s="272"/>
      <c r="J287" s="273"/>
      <c r="K287" s="274">
        <f t="shared" si="2"/>
        <v>0</v>
      </c>
      <c r="L287" s="231"/>
      <c r="M287" s="242"/>
      <c r="O287" s="272"/>
      <c r="P287" s="275">
        <f>IF(O287="ja",$K287,IF(O287="J-ant.","ANTEIL",0))</f>
        <v>0</v>
      </c>
      <c r="Q287" s="272"/>
      <c r="R287" s="275">
        <f>IF(Q287="ja",$K287,IF(Q287="J-ant.","ANTEIL",0))</f>
        <v>0</v>
      </c>
      <c r="S287" s="272"/>
      <c r="T287" s="275">
        <f>IF(S287="ja",$K287,IF(S287="J-ant.","ANTEIL",0))</f>
        <v>0</v>
      </c>
      <c r="U287" s="272"/>
      <c r="V287" s="275">
        <f>IF(U287="ja",$K287,IF(U287="J-ant.","ANTEIL",0))</f>
        <v>0</v>
      </c>
      <c r="W287" s="272"/>
      <c r="X287" s="275">
        <f>IF(W287="ja",$K287,IF(W287="J-ant.","ANTEIL",0))</f>
        <v>0</v>
      </c>
      <c r="Y287" s="272"/>
      <c r="Z287" s="275">
        <f>IF(Y287="ja",$K287,IF(Y287="J-ant.","ANTEIL",0))</f>
        <v>0</v>
      </c>
    </row>
    <row r="288" spans="2:26" ht="12.75" hidden="1" customHeight="1" outlineLevel="3" collapsed="1" x14ac:dyDescent="0.2">
      <c r="B288" s="47"/>
      <c r="C288" s="294"/>
      <c r="D288" s="295"/>
      <c r="E288" s="295"/>
      <c r="F288" s="295"/>
      <c r="G288" s="296"/>
      <c r="H288" s="271"/>
      <c r="I288" s="272"/>
      <c r="J288" s="273"/>
      <c r="K288" s="274">
        <f t="shared" si="2"/>
        <v>0</v>
      </c>
      <c r="L288" s="231"/>
      <c r="M288" s="242"/>
      <c r="O288" s="272"/>
      <c r="P288" s="275">
        <f>IF(O288="ja",$K288,IF(O288="J-ant.","ANTEIL",0))</f>
        <v>0</v>
      </c>
      <c r="Q288" s="272"/>
      <c r="R288" s="275">
        <f>IF(Q288="ja",$K288,IF(Q288="J-ant.","ANTEIL",0))</f>
        <v>0</v>
      </c>
      <c r="S288" s="272"/>
      <c r="T288" s="275">
        <f>IF(S288="ja",$K288,IF(S288="J-ant.","ANTEIL",0))</f>
        <v>0</v>
      </c>
      <c r="U288" s="272"/>
      <c r="V288" s="275">
        <f>IF(U288="ja",$K288,IF(U288="J-ant.","ANTEIL",0))</f>
        <v>0</v>
      </c>
      <c r="W288" s="272"/>
      <c r="X288" s="275">
        <f>IF(W288="ja",$K288,IF(W288="J-ant.","ANTEIL",0))</f>
        <v>0</v>
      </c>
      <c r="Y288" s="272"/>
      <c r="Z288" s="275">
        <f>IF(Y288="ja",$K288,IF(Y288="J-ant.","ANTEIL",0))</f>
        <v>0</v>
      </c>
    </row>
    <row r="289" spans="2:26" ht="12.75" hidden="1" customHeight="1" outlineLevel="2" x14ac:dyDescent="0.2">
      <c r="B289" s="50" t="s">
        <v>132</v>
      </c>
      <c r="C289" s="306" t="s">
        <v>133</v>
      </c>
      <c r="D289" s="307"/>
      <c r="E289" s="307"/>
      <c r="F289" s="307"/>
      <c r="G289" s="308"/>
      <c r="H289" s="65"/>
      <c r="I289" s="81"/>
      <c r="J289" s="104"/>
      <c r="K289" s="105">
        <f>SUM(K290:K291)</f>
        <v>0</v>
      </c>
      <c r="L289" s="231"/>
      <c r="M289" s="240"/>
      <c r="O289" s="269"/>
      <c r="P289" s="270"/>
      <c r="Q289" s="277"/>
      <c r="R289" s="270"/>
      <c r="S289" s="269"/>
      <c r="T289" s="270"/>
      <c r="U289" s="269"/>
      <c r="V289" s="270"/>
      <c r="W289" s="269"/>
      <c r="X289" s="270"/>
      <c r="Y289" s="269"/>
      <c r="Z289" s="270"/>
    </row>
    <row r="290" spans="2:26" ht="12.75" hidden="1" customHeight="1" outlineLevel="3" x14ac:dyDescent="0.2">
      <c r="B290" s="47"/>
      <c r="C290" s="294"/>
      <c r="D290" s="295"/>
      <c r="E290" s="295"/>
      <c r="F290" s="295"/>
      <c r="G290" s="296"/>
      <c r="H290" s="271"/>
      <c r="I290" s="272"/>
      <c r="J290" s="273"/>
      <c r="K290" s="274">
        <f t="shared" si="2"/>
        <v>0</v>
      </c>
      <c r="L290" s="231"/>
      <c r="M290" s="242"/>
      <c r="O290" s="272"/>
      <c r="P290" s="275">
        <f>IF(O290="ja",$K290,IF(O290="J-ant.","ANTEIL",0))</f>
        <v>0</v>
      </c>
      <c r="Q290" s="272"/>
      <c r="R290" s="275">
        <f>IF(Q290="ja",$K290,IF(Q290="J-ant.","ANTEIL",0))</f>
        <v>0</v>
      </c>
      <c r="S290" s="272"/>
      <c r="T290" s="275">
        <f>IF(S290="ja",$K290,IF(S290="J-ant.","ANTEIL",0))</f>
        <v>0</v>
      </c>
      <c r="U290" s="272"/>
      <c r="V290" s="275">
        <f>IF(U290="ja",$K290,IF(U290="J-ant.","ANTEIL",0))</f>
        <v>0</v>
      </c>
      <c r="W290" s="272"/>
      <c r="X290" s="275">
        <f>IF(W290="ja",$K290,IF(W290="J-ant.","ANTEIL",0))</f>
        <v>0</v>
      </c>
      <c r="Y290" s="272"/>
      <c r="Z290" s="275">
        <f>IF(Y290="ja",$K290,IF(Y290="J-ant.","ANTEIL",0))</f>
        <v>0</v>
      </c>
    </row>
    <row r="291" spans="2:26" ht="12.75" hidden="1" customHeight="1" outlineLevel="3" collapsed="1" x14ac:dyDescent="0.2">
      <c r="B291" s="47"/>
      <c r="C291" s="294"/>
      <c r="D291" s="295"/>
      <c r="E291" s="295"/>
      <c r="F291" s="295"/>
      <c r="G291" s="296"/>
      <c r="H291" s="271"/>
      <c r="I291" s="272"/>
      <c r="J291" s="273"/>
      <c r="K291" s="274">
        <f t="shared" si="2"/>
        <v>0</v>
      </c>
      <c r="L291" s="231"/>
      <c r="M291" s="242"/>
      <c r="O291" s="272"/>
      <c r="P291" s="275">
        <f>IF(O291="ja",$K291,IF(O291="J-ant.","ANTEIL",0))</f>
        <v>0</v>
      </c>
      <c r="Q291" s="272"/>
      <c r="R291" s="275">
        <f>IF(Q291="ja",$K291,IF(Q291="J-ant.","ANTEIL",0))</f>
        <v>0</v>
      </c>
      <c r="S291" s="272"/>
      <c r="T291" s="275">
        <f>IF(S291="ja",$K291,IF(S291="J-ant.","ANTEIL",0))</f>
        <v>0</v>
      </c>
      <c r="U291" s="272"/>
      <c r="V291" s="275">
        <f>IF(U291="ja",$K291,IF(U291="J-ant.","ANTEIL",0))</f>
        <v>0</v>
      </c>
      <c r="W291" s="272"/>
      <c r="X291" s="275">
        <f>IF(W291="ja",$K291,IF(W291="J-ant.","ANTEIL",0))</f>
        <v>0</v>
      </c>
      <c r="Y291" s="272"/>
      <c r="Z291" s="275">
        <f>IF(Y291="ja",$K291,IF(Y291="J-ant.","ANTEIL",0))</f>
        <v>0</v>
      </c>
    </row>
    <row r="292" spans="2:26" ht="12.75" hidden="1" customHeight="1" outlineLevel="2" x14ac:dyDescent="0.2">
      <c r="B292" s="50">
        <v>300091</v>
      </c>
      <c r="C292" s="306" t="s">
        <v>134</v>
      </c>
      <c r="D292" s="307"/>
      <c r="E292" s="307"/>
      <c r="F292" s="307"/>
      <c r="G292" s="308"/>
      <c r="H292" s="65"/>
      <c r="I292" s="81"/>
      <c r="J292" s="104"/>
      <c r="K292" s="105">
        <f>SUM(K293:K294)</f>
        <v>0</v>
      </c>
      <c r="L292" s="231"/>
      <c r="M292" s="240"/>
      <c r="O292" s="269"/>
      <c r="P292" s="270"/>
      <c r="Q292" s="277"/>
      <c r="R292" s="270"/>
      <c r="S292" s="269"/>
      <c r="T292" s="270"/>
      <c r="U292" s="269"/>
      <c r="V292" s="270"/>
      <c r="W292" s="269"/>
      <c r="X292" s="270"/>
      <c r="Y292" s="269"/>
      <c r="Z292" s="270"/>
    </row>
    <row r="293" spans="2:26" ht="12.75" hidden="1" customHeight="1" outlineLevel="3" x14ac:dyDescent="0.2">
      <c r="B293" s="47"/>
      <c r="C293" s="294"/>
      <c r="D293" s="295"/>
      <c r="E293" s="295"/>
      <c r="F293" s="295"/>
      <c r="G293" s="296"/>
      <c r="H293" s="271"/>
      <c r="I293" s="272"/>
      <c r="J293" s="273"/>
      <c r="K293" s="274">
        <f t="shared" si="2"/>
        <v>0</v>
      </c>
      <c r="L293" s="231"/>
      <c r="M293" s="242"/>
      <c r="O293" s="272"/>
      <c r="P293" s="275">
        <f>IF(O293="ja",$K293,IF(O293="J-ant.","ANTEIL",0))</f>
        <v>0</v>
      </c>
      <c r="Q293" s="272"/>
      <c r="R293" s="275">
        <f>IF(Q293="ja",$K293,IF(Q293="J-ant.","ANTEIL",0))</f>
        <v>0</v>
      </c>
      <c r="S293" s="272"/>
      <c r="T293" s="275">
        <f>IF(S293="ja",$K293,IF(S293="J-ant.","ANTEIL",0))</f>
        <v>0</v>
      </c>
      <c r="U293" s="272"/>
      <c r="V293" s="275">
        <f>IF(U293="ja",$K293,IF(U293="J-ant.","ANTEIL",0))</f>
        <v>0</v>
      </c>
      <c r="W293" s="272"/>
      <c r="X293" s="275">
        <f>IF(W293="ja",$K293,IF(W293="J-ant.","ANTEIL",0))</f>
        <v>0</v>
      </c>
      <c r="Y293" s="272"/>
      <c r="Z293" s="275">
        <f>IF(Y293="ja",$K293,IF(Y293="J-ant.","ANTEIL",0))</f>
        <v>0</v>
      </c>
    </row>
    <row r="294" spans="2:26" ht="12.75" hidden="1" customHeight="1" outlineLevel="3" collapsed="1" x14ac:dyDescent="0.2">
      <c r="B294" s="47"/>
      <c r="C294" s="294"/>
      <c r="D294" s="295"/>
      <c r="E294" s="295"/>
      <c r="F294" s="295"/>
      <c r="G294" s="296"/>
      <c r="H294" s="271"/>
      <c r="I294" s="272"/>
      <c r="J294" s="273"/>
      <c r="K294" s="274">
        <f t="shared" si="2"/>
        <v>0</v>
      </c>
      <c r="L294" s="231"/>
      <c r="M294" s="242"/>
      <c r="O294" s="272"/>
      <c r="P294" s="275">
        <f>IF(O294="ja",$K294,IF(O294="J-ant.","ANTEIL",0))</f>
        <v>0</v>
      </c>
      <c r="Q294" s="272"/>
      <c r="R294" s="275">
        <f>IF(Q294="ja",$K294,IF(Q294="J-ant.","ANTEIL",0))</f>
        <v>0</v>
      </c>
      <c r="S294" s="272"/>
      <c r="T294" s="275">
        <f>IF(S294="ja",$K294,IF(S294="J-ant.","ANTEIL",0))</f>
        <v>0</v>
      </c>
      <c r="U294" s="272"/>
      <c r="V294" s="275">
        <f>IF(U294="ja",$K294,IF(U294="J-ant.","ANTEIL",0))</f>
        <v>0</v>
      </c>
      <c r="W294" s="272"/>
      <c r="X294" s="275">
        <f>IF(W294="ja",$K294,IF(W294="J-ant.","ANTEIL",0))</f>
        <v>0</v>
      </c>
      <c r="Y294" s="272"/>
      <c r="Z294" s="275">
        <f>IF(Y294="ja",$K294,IF(Y294="J-ant.","ANTEIL",0))</f>
        <v>0</v>
      </c>
    </row>
    <row r="295" spans="2:26" ht="12.75" hidden="1" customHeight="1" outlineLevel="2" x14ac:dyDescent="0.2">
      <c r="B295" s="50">
        <v>300096</v>
      </c>
      <c r="C295" s="306" t="s">
        <v>135</v>
      </c>
      <c r="D295" s="307"/>
      <c r="E295" s="307"/>
      <c r="F295" s="307"/>
      <c r="G295" s="308"/>
      <c r="H295" s="65"/>
      <c r="I295" s="81"/>
      <c r="J295" s="104"/>
      <c r="K295" s="105">
        <f>SUM(K296:K297)</f>
        <v>0</v>
      </c>
      <c r="L295" s="231"/>
      <c r="M295" s="240"/>
      <c r="O295" s="269"/>
      <c r="P295" s="270"/>
      <c r="Q295" s="277"/>
      <c r="R295" s="270"/>
      <c r="S295" s="269"/>
      <c r="T295" s="270"/>
      <c r="U295" s="269"/>
      <c r="V295" s="270"/>
      <c r="W295" s="269"/>
      <c r="X295" s="270"/>
      <c r="Y295" s="269"/>
      <c r="Z295" s="270"/>
    </row>
    <row r="296" spans="2:26" ht="12.75" hidden="1" customHeight="1" outlineLevel="3" collapsed="1" x14ac:dyDescent="0.2">
      <c r="B296" s="47"/>
      <c r="C296" s="294"/>
      <c r="D296" s="295"/>
      <c r="E296" s="295"/>
      <c r="F296" s="295"/>
      <c r="G296" s="296"/>
      <c r="H296" s="271"/>
      <c r="I296" s="272"/>
      <c r="J296" s="273"/>
      <c r="K296" s="274">
        <f t="shared" si="2"/>
        <v>0</v>
      </c>
      <c r="L296" s="231"/>
      <c r="M296" s="242"/>
      <c r="O296" s="272"/>
      <c r="P296" s="275">
        <f>IF(O296="ja",$K296,IF(O296="J-ant.","ANTEIL",0))</f>
        <v>0</v>
      </c>
      <c r="Q296" s="272"/>
      <c r="R296" s="275">
        <f>IF(Q296="ja",$K296,IF(Q296="J-ant.","ANTEIL",0))</f>
        <v>0</v>
      </c>
      <c r="S296" s="272"/>
      <c r="T296" s="275">
        <f>IF(S296="ja",$K296,IF(S296="J-ant.","ANTEIL",0))</f>
        <v>0</v>
      </c>
      <c r="U296" s="272"/>
      <c r="V296" s="275">
        <f>IF(U296="ja",$K296,IF(U296="J-ant.","ANTEIL",0))</f>
        <v>0</v>
      </c>
      <c r="W296" s="272"/>
      <c r="X296" s="275">
        <f>IF(W296="ja",$K296,IF(W296="J-ant.","ANTEIL",0))</f>
        <v>0</v>
      </c>
      <c r="Y296" s="272"/>
      <c r="Z296" s="275">
        <f>IF(Y296="ja",$K296,IF(Y296="J-ant.","ANTEIL",0))</f>
        <v>0</v>
      </c>
    </row>
    <row r="297" spans="2:26" ht="12.75" hidden="1" customHeight="1" outlineLevel="3" x14ac:dyDescent="0.2">
      <c r="B297" s="47"/>
      <c r="C297" s="294"/>
      <c r="D297" s="295"/>
      <c r="E297" s="295"/>
      <c r="F297" s="295"/>
      <c r="G297" s="296"/>
      <c r="H297" s="271"/>
      <c r="I297" s="272"/>
      <c r="J297" s="273"/>
      <c r="K297" s="274">
        <f t="shared" si="2"/>
        <v>0</v>
      </c>
      <c r="L297" s="231"/>
      <c r="M297" s="242"/>
      <c r="O297" s="272"/>
      <c r="P297" s="275">
        <f>IF(O297="ja",$K297,IF(O297="J-ant.","ANTEIL",0))</f>
        <v>0</v>
      </c>
      <c r="Q297" s="272"/>
      <c r="R297" s="275">
        <f>IF(Q297="ja",$K297,IF(Q297="J-ant.","ANTEIL",0))</f>
        <v>0</v>
      </c>
      <c r="S297" s="272"/>
      <c r="T297" s="275">
        <f>IF(S297="ja",$K297,IF(S297="J-ant.","ANTEIL",0))</f>
        <v>0</v>
      </c>
      <c r="U297" s="272"/>
      <c r="V297" s="275">
        <f>IF(U297="ja",$K297,IF(U297="J-ant.","ANTEIL",0))</f>
        <v>0</v>
      </c>
      <c r="W297" s="272"/>
      <c r="X297" s="275">
        <f>IF(W297="ja",$K297,IF(W297="J-ant.","ANTEIL",0))</f>
        <v>0</v>
      </c>
      <c r="Y297" s="272"/>
      <c r="Z297" s="275">
        <f>IF(Y297="ja",$K297,IF(Y297="J-ant.","ANTEIL",0))</f>
        <v>0</v>
      </c>
    </row>
    <row r="298" spans="2:26" ht="12" hidden="1" customHeight="1" outlineLevel="2" x14ac:dyDescent="0.2">
      <c r="B298" s="50">
        <v>300097</v>
      </c>
      <c r="C298" s="306" t="s">
        <v>136</v>
      </c>
      <c r="D298" s="307"/>
      <c r="E298" s="307"/>
      <c r="F298" s="307"/>
      <c r="G298" s="308"/>
      <c r="H298" s="65"/>
      <c r="I298" s="81"/>
      <c r="J298" s="104"/>
      <c r="K298" s="105">
        <f>SUM(K299:K300)</f>
        <v>0</v>
      </c>
      <c r="L298" s="231"/>
      <c r="M298" s="240"/>
      <c r="O298" s="269"/>
      <c r="P298" s="270"/>
      <c r="Q298" s="277"/>
      <c r="R298" s="270"/>
      <c r="S298" s="269"/>
      <c r="T298" s="270"/>
      <c r="U298" s="269"/>
      <c r="V298" s="270"/>
      <c r="W298" s="269"/>
      <c r="X298" s="270"/>
      <c r="Y298" s="269"/>
      <c r="Z298" s="270"/>
    </row>
    <row r="299" spans="2:26" ht="12" hidden="1" customHeight="1" outlineLevel="3" x14ac:dyDescent="0.2">
      <c r="B299" s="55"/>
      <c r="C299" s="294"/>
      <c r="D299" s="295"/>
      <c r="E299" s="295"/>
      <c r="F299" s="295"/>
      <c r="G299" s="296"/>
      <c r="H299" s="271"/>
      <c r="I299" s="272"/>
      <c r="J299" s="273"/>
      <c r="K299" s="274">
        <f t="shared" si="2"/>
        <v>0</v>
      </c>
      <c r="L299" s="231"/>
      <c r="M299" s="242"/>
      <c r="O299" s="272"/>
      <c r="P299" s="275">
        <f>IF(O299="ja",$K299,IF(O299="J-ant.","ANTEIL",0))</f>
        <v>0</v>
      </c>
      <c r="Q299" s="272"/>
      <c r="R299" s="275">
        <f>IF(Q299="ja",$K299,IF(Q299="J-ant.","ANTEIL",0))</f>
        <v>0</v>
      </c>
      <c r="S299" s="272"/>
      <c r="T299" s="275">
        <f>IF(S299="ja",$K299,IF(S299="J-ant.","ANTEIL",0))</f>
        <v>0</v>
      </c>
      <c r="U299" s="272"/>
      <c r="V299" s="275">
        <f>IF(U299="ja",$K299,IF(U299="J-ant.","ANTEIL",0))</f>
        <v>0</v>
      </c>
      <c r="W299" s="272"/>
      <c r="X299" s="275">
        <f>IF(W299="ja",$K299,IF(W299="J-ant.","ANTEIL",0))</f>
        <v>0</v>
      </c>
      <c r="Y299" s="272"/>
      <c r="Z299" s="275">
        <f>IF(Y299="ja",$K299,IF(Y299="J-ant.","ANTEIL",0))</f>
        <v>0</v>
      </c>
    </row>
    <row r="300" spans="2:26" ht="12.75" hidden="1" customHeight="1" outlineLevel="3" collapsed="1" x14ac:dyDescent="0.2">
      <c r="B300" s="47"/>
      <c r="C300" s="294"/>
      <c r="D300" s="295"/>
      <c r="E300" s="295"/>
      <c r="F300" s="295"/>
      <c r="G300" s="296"/>
      <c r="H300" s="271"/>
      <c r="I300" s="272"/>
      <c r="J300" s="273"/>
      <c r="K300" s="274">
        <f t="shared" si="2"/>
        <v>0</v>
      </c>
      <c r="L300" s="231"/>
      <c r="M300" s="242"/>
      <c r="O300" s="272"/>
      <c r="P300" s="275">
        <f>IF(O300="ja",$K300,IF(O300="J-ant.","ANTEIL",0))</f>
        <v>0</v>
      </c>
      <c r="Q300" s="272"/>
      <c r="R300" s="275">
        <f>IF(Q300="ja",$K300,IF(Q300="J-ant.","ANTEIL",0))</f>
        <v>0</v>
      </c>
      <c r="S300" s="272"/>
      <c r="T300" s="275">
        <f>IF(S300="ja",$K300,IF(S300="J-ant.","ANTEIL",0))</f>
        <v>0</v>
      </c>
      <c r="U300" s="272"/>
      <c r="V300" s="275">
        <f>IF(U300="ja",$K300,IF(U300="J-ant.","ANTEIL",0))</f>
        <v>0</v>
      </c>
      <c r="W300" s="272"/>
      <c r="X300" s="275">
        <f>IF(W300="ja",$K300,IF(W300="J-ant.","ANTEIL",0))</f>
        <v>0</v>
      </c>
      <c r="Y300" s="272"/>
      <c r="Z300" s="275">
        <f>IF(Y300="ja",$K300,IF(Y300="J-ant.","ANTEIL",0))</f>
        <v>0</v>
      </c>
    </row>
    <row r="301" spans="2:26" ht="12.75" hidden="1" customHeight="1" outlineLevel="2" x14ac:dyDescent="0.2">
      <c r="B301" s="50">
        <v>300098</v>
      </c>
      <c r="C301" s="306" t="s">
        <v>137</v>
      </c>
      <c r="D301" s="307"/>
      <c r="E301" s="307"/>
      <c r="F301" s="307"/>
      <c r="G301" s="308"/>
      <c r="H301" s="65"/>
      <c r="I301" s="81"/>
      <c r="J301" s="104"/>
      <c r="K301" s="105">
        <f>SUM(K302:K303)</f>
        <v>0</v>
      </c>
      <c r="L301" s="231"/>
      <c r="M301" s="240"/>
      <c r="O301" s="269"/>
      <c r="P301" s="270"/>
      <c r="Q301" s="277"/>
      <c r="R301" s="270"/>
      <c r="S301" s="269"/>
      <c r="T301" s="270"/>
      <c r="U301" s="269"/>
      <c r="V301" s="270"/>
      <c r="W301" s="269"/>
      <c r="X301" s="270"/>
      <c r="Y301" s="269"/>
      <c r="Z301" s="270"/>
    </row>
    <row r="302" spans="2:26" ht="12.75" hidden="1" customHeight="1" outlineLevel="3" x14ac:dyDescent="0.2">
      <c r="B302" s="55"/>
      <c r="C302" s="294"/>
      <c r="D302" s="295"/>
      <c r="E302" s="295"/>
      <c r="F302" s="295"/>
      <c r="G302" s="296"/>
      <c r="H302" s="271"/>
      <c r="I302" s="272"/>
      <c r="J302" s="273"/>
      <c r="K302" s="274">
        <f t="shared" si="2"/>
        <v>0</v>
      </c>
      <c r="L302" s="231"/>
      <c r="M302" s="242"/>
      <c r="O302" s="272"/>
      <c r="P302" s="275">
        <f>IF(O302="ja",$K302,IF(O302="J-ant.","ANTEIL",0))</f>
        <v>0</v>
      </c>
      <c r="Q302" s="272"/>
      <c r="R302" s="275">
        <f>IF(Q302="ja",$K302,IF(Q302="J-ant.","ANTEIL",0))</f>
        <v>0</v>
      </c>
      <c r="S302" s="272"/>
      <c r="T302" s="275">
        <f>IF(S302="ja",$K302,IF(S302="J-ant.","ANTEIL",0))</f>
        <v>0</v>
      </c>
      <c r="U302" s="272"/>
      <c r="V302" s="275">
        <f>IF(U302="ja",$K302,IF(U302="J-ant.","ANTEIL",0))</f>
        <v>0</v>
      </c>
      <c r="W302" s="272"/>
      <c r="X302" s="275">
        <f>IF(W302="ja",$K302,IF(W302="J-ant.","ANTEIL",0))</f>
        <v>0</v>
      </c>
      <c r="Y302" s="272"/>
      <c r="Z302" s="275">
        <f>IF(Y302="ja",$K302,IF(Y302="J-ant.","ANTEIL",0))</f>
        <v>0</v>
      </c>
    </row>
    <row r="303" spans="2:26" ht="12.75" hidden="1" customHeight="1" outlineLevel="3" x14ac:dyDescent="0.2">
      <c r="B303" s="125"/>
      <c r="C303" s="294"/>
      <c r="D303" s="295"/>
      <c r="E303" s="295"/>
      <c r="F303" s="295"/>
      <c r="G303" s="296"/>
      <c r="H303" s="271"/>
      <c r="I303" s="272"/>
      <c r="J303" s="273"/>
      <c r="K303" s="274">
        <f t="shared" si="2"/>
        <v>0</v>
      </c>
      <c r="L303" s="231"/>
      <c r="M303" s="242"/>
      <c r="O303" s="272"/>
      <c r="P303" s="275">
        <f>IF(O303="ja",$K303,IF(O303="J-ant.","ANTEIL",0))</f>
        <v>0</v>
      </c>
      <c r="Q303" s="272"/>
      <c r="R303" s="275">
        <f>IF(Q303="ja",$K303,IF(Q303="J-ant.","ANTEIL",0))</f>
        <v>0</v>
      </c>
      <c r="S303" s="272"/>
      <c r="T303" s="275">
        <f>IF(S303="ja",$K303,IF(S303="J-ant.","ANTEIL",0))</f>
        <v>0</v>
      </c>
      <c r="U303" s="272"/>
      <c r="V303" s="275">
        <f>IF(U303="ja",$K303,IF(U303="J-ant.","ANTEIL",0))</f>
        <v>0</v>
      </c>
      <c r="W303" s="272"/>
      <c r="X303" s="275">
        <f>IF(W303="ja",$K303,IF(W303="J-ant.","ANTEIL",0))</f>
        <v>0</v>
      </c>
      <c r="Y303" s="272"/>
      <c r="Z303" s="275">
        <f>IF(Y303="ja",$K303,IF(Y303="J-ant.","ANTEIL",0))</f>
        <v>0</v>
      </c>
    </row>
    <row r="304" spans="2:26" ht="12.75" hidden="1" customHeight="1" outlineLevel="1" thickBot="1" x14ac:dyDescent="0.25">
      <c r="B304" s="132"/>
      <c r="C304" s="376"/>
      <c r="D304" s="377"/>
      <c r="E304" s="377"/>
      <c r="F304" s="377"/>
      <c r="G304" s="378"/>
      <c r="H304" s="126"/>
      <c r="I304" s="133"/>
      <c r="J304" s="124"/>
      <c r="K304" s="102"/>
      <c r="L304" s="231"/>
      <c r="M304" s="242"/>
      <c r="O304" s="251"/>
      <c r="P304" s="261"/>
      <c r="Q304" s="252"/>
      <c r="R304" s="261"/>
      <c r="S304" s="251"/>
      <c r="T304" s="261"/>
      <c r="U304" s="251"/>
      <c r="V304" s="261"/>
      <c r="W304" s="251"/>
      <c r="X304" s="261"/>
      <c r="Y304" s="251"/>
      <c r="Z304" s="261"/>
    </row>
    <row r="305" spans="2:26" ht="12.75" hidden="1" customHeight="1" outlineLevel="1" thickBot="1" x14ac:dyDescent="0.25">
      <c r="B305" s="18"/>
      <c r="C305" s="373" t="s">
        <v>138</v>
      </c>
      <c r="D305" s="374"/>
      <c r="E305" s="374"/>
      <c r="F305" s="374"/>
      <c r="G305" s="375"/>
      <c r="H305" s="59"/>
      <c r="I305" s="83"/>
      <c r="J305" s="97"/>
      <c r="K305" s="98">
        <f>K306+K309+K312+K315+K318+K321+K324+K327+K330+K333+K336+K339+K342+K345++K348+K351+K354+K357+K360+K363+K366+K369+K372+K375+K378+K381+K384</f>
        <v>0</v>
      </c>
      <c r="L305" s="235"/>
      <c r="M305" s="240"/>
      <c r="O305" s="269"/>
      <c r="P305" s="270"/>
      <c r="Q305" s="277"/>
      <c r="R305" s="270"/>
      <c r="S305" s="269"/>
      <c r="T305" s="270"/>
      <c r="U305" s="269"/>
      <c r="V305" s="270"/>
      <c r="W305" s="269"/>
      <c r="X305" s="270"/>
      <c r="Y305" s="269"/>
      <c r="Z305" s="270"/>
    </row>
    <row r="306" spans="2:26" ht="12.75" hidden="1" customHeight="1" outlineLevel="2" x14ac:dyDescent="0.2">
      <c r="B306" s="134">
        <v>300101</v>
      </c>
      <c r="C306" s="379" t="s">
        <v>139</v>
      </c>
      <c r="D306" s="380"/>
      <c r="E306" s="380"/>
      <c r="F306" s="380"/>
      <c r="G306" s="381"/>
      <c r="H306" s="135"/>
      <c r="I306" s="84"/>
      <c r="J306" s="136"/>
      <c r="K306" s="105">
        <f>SUM(K307:K308)</f>
        <v>0</v>
      </c>
      <c r="L306" s="231"/>
      <c r="M306" s="240"/>
      <c r="O306" s="269"/>
      <c r="P306" s="270"/>
      <c r="Q306" s="277"/>
      <c r="R306" s="270"/>
      <c r="S306" s="269"/>
      <c r="T306" s="270"/>
      <c r="U306" s="269"/>
      <c r="V306" s="270"/>
      <c r="W306" s="269"/>
      <c r="X306" s="270"/>
      <c r="Y306" s="269"/>
      <c r="Z306" s="270"/>
    </row>
    <row r="307" spans="2:26" ht="12.75" hidden="1" customHeight="1" outlineLevel="3" x14ac:dyDescent="0.2">
      <c r="B307" s="47"/>
      <c r="C307" s="294"/>
      <c r="D307" s="295"/>
      <c r="E307" s="295"/>
      <c r="F307" s="295"/>
      <c r="G307" s="296"/>
      <c r="H307" s="271"/>
      <c r="I307" s="272"/>
      <c r="J307" s="273"/>
      <c r="K307" s="274">
        <f>H307*J307</f>
        <v>0</v>
      </c>
      <c r="L307" s="231"/>
      <c r="M307" s="242"/>
      <c r="O307" s="272"/>
      <c r="P307" s="275">
        <f>IF(O307="ja",$K307,IF(O307="J-ant.","ANTEIL",0))</f>
        <v>0</v>
      </c>
      <c r="Q307" s="272"/>
      <c r="R307" s="275">
        <f>IF(Q307="ja",$K307,IF(Q307="J-ant.","ANTEIL",0))</f>
        <v>0</v>
      </c>
      <c r="S307" s="272"/>
      <c r="T307" s="275">
        <f>IF(S307="ja",$K307,IF(S307="J-ant.","ANTEIL",0))</f>
        <v>0</v>
      </c>
      <c r="U307" s="272"/>
      <c r="V307" s="275">
        <f>IF(U307="ja",$K307,IF(U307="J-ant.","ANTEIL",0))</f>
        <v>0</v>
      </c>
      <c r="W307" s="272"/>
      <c r="X307" s="275">
        <f>IF(W307="ja",$K307,IF(W307="J-ant.","ANTEIL",0))</f>
        <v>0</v>
      </c>
      <c r="Y307" s="272"/>
      <c r="Z307" s="275">
        <f>IF(Y307="ja",$K307,IF(Y307="J-ant.","ANTEIL",0))</f>
        <v>0</v>
      </c>
    </row>
    <row r="308" spans="2:26" ht="12.75" hidden="1" customHeight="1" outlineLevel="3" collapsed="1" x14ac:dyDescent="0.2">
      <c r="B308" s="47"/>
      <c r="C308" s="294"/>
      <c r="D308" s="295"/>
      <c r="E308" s="295"/>
      <c r="F308" s="295"/>
      <c r="G308" s="296"/>
      <c r="H308" s="271"/>
      <c r="I308" s="272"/>
      <c r="J308" s="273"/>
      <c r="K308" s="274">
        <f>H308*J308</f>
        <v>0</v>
      </c>
      <c r="L308" s="231"/>
      <c r="M308" s="242"/>
      <c r="O308" s="272"/>
      <c r="P308" s="275">
        <f>IF(O308="ja",$K308,IF(O308="J-ant.","ANTEIL",0))</f>
        <v>0</v>
      </c>
      <c r="Q308" s="272"/>
      <c r="R308" s="275">
        <f>IF(Q308="ja",$K308,IF(Q308="J-ant.","ANTEIL",0))</f>
        <v>0</v>
      </c>
      <c r="S308" s="272"/>
      <c r="T308" s="275">
        <f>IF(S308="ja",$K308,IF(S308="J-ant.","ANTEIL",0))</f>
        <v>0</v>
      </c>
      <c r="U308" s="272"/>
      <c r="V308" s="275">
        <f>IF(U308="ja",$K308,IF(U308="J-ant.","ANTEIL",0))</f>
        <v>0</v>
      </c>
      <c r="W308" s="272"/>
      <c r="X308" s="275">
        <f>IF(W308="ja",$K308,IF(W308="J-ant.","ANTEIL",0))</f>
        <v>0</v>
      </c>
      <c r="Y308" s="272"/>
      <c r="Z308" s="275">
        <f>IF(Y308="ja",$K308,IF(Y308="J-ant.","ANTEIL",0))</f>
        <v>0</v>
      </c>
    </row>
    <row r="309" spans="2:26" ht="12.75" hidden="1" customHeight="1" outlineLevel="2" x14ac:dyDescent="0.2">
      <c r="B309" s="50">
        <v>300103</v>
      </c>
      <c r="C309" s="306" t="s">
        <v>140</v>
      </c>
      <c r="D309" s="307"/>
      <c r="E309" s="307"/>
      <c r="F309" s="307"/>
      <c r="G309" s="308"/>
      <c r="H309" s="65"/>
      <c r="I309" s="81"/>
      <c r="J309" s="104"/>
      <c r="K309" s="105">
        <f>SUM(K310:K311)</f>
        <v>0</v>
      </c>
      <c r="L309" s="231"/>
      <c r="M309" s="240"/>
      <c r="O309" s="269"/>
      <c r="P309" s="270"/>
      <c r="Q309" s="277"/>
      <c r="R309" s="270"/>
      <c r="S309" s="269"/>
      <c r="T309" s="270"/>
      <c r="U309" s="269"/>
      <c r="V309" s="270"/>
      <c r="W309" s="269"/>
      <c r="X309" s="270"/>
      <c r="Y309" s="269"/>
      <c r="Z309" s="270"/>
    </row>
    <row r="310" spans="2:26" ht="12.75" hidden="1" customHeight="1" outlineLevel="3" x14ac:dyDescent="0.2">
      <c r="B310" s="47"/>
      <c r="C310" s="294"/>
      <c r="D310" s="295"/>
      <c r="E310" s="295"/>
      <c r="F310" s="295"/>
      <c r="G310" s="296"/>
      <c r="H310" s="271"/>
      <c r="I310" s="272"/>
      <c r="J310" s="273"/>
      <c r="K310" s="274">
        <f>H310*J310</f>
        <v>0</v>
      </c>
      <c r="L310" s="231"/>
      <c r="M310" s="242"/>
      <c r="O310" s="272"/>
      <c r="P310" s="275">
        <f>IF(O310="ja",$K310,IF(O310="J-ant.","ANTEIL",0))</f>
        <v>0</v>
      </c>
      <c r="Q310" s="272"/>
      <c r="R310" s="275">
        <f>IF(Q310="ja",$K310,IF(Q310="J-ant.","ANTEIL",0))</f>
        <v>0</v>
      </c>
      <c r="S310" s="272"/>
      <c r="T310" s="275">
        <f>IF(S310="ja",$K310,IF(S310="J-ant.","ANTEIL",0))</f>
        <v>0</v>
      </c>
      <c r="U310" s="272"/>
      <c r="V310" s="275">
        <f>IF(U310="ja",$K310,IF(U310="J-ant.","ANTEIL",0))</f>
        <v>0</v>
      </c>
      <c r="W310" s="272"/>
      <c r="X310" s="275">
        <f>IF(W310="ja",$K310,IF(W310="J-ant.","ANTEIL",0))</f>
        <v>0</v>
      </c>
      <c r="Y310" s="272"/>
      <c r="Z310" s="275">
        <f>IF(Y310="ja",$K310,IF(Y310="J-ant.","ANTEIL",0))</f>
        <v>0</v>
      </c>
    </row>
    <row r="311" spans="2:26" ht="12.75" hidden="1" customHeight="1" outlineLevel="3" collapsed="1" x14ac:dyDescent="0.2">
      <c r="B311" s="47"/>
      <c r="C311" s="294"/>
      <c r="D311" s="295"/>
      <c r="E311" s="295"/>
      <c r="F311" s="295"/>
      <c r="G311" s="296"/>
      <c r="H311" s="271"/>
      <c r="I311" s="272"/>
      <c r="J311" s="273"/>
      <c r="K311" s="274">
        <f>H311*J311</f>
        <v>0</v>
      </c>
      <c r="L311" s="231"/>
      <c r="M311" s="242"/>
      <c r="O311" s="272"/>
      <c r="P311" s="275">
        <f>IF(O311="ja",$K311,IF(O311="J-ant.","ANTEIL",0))</f>
        <v>0</v>
      </c>
      <c r="Q311" s="272"/>
      <c r="R311" s="275">
        <f>IF(Q311="ja",$K311,IF(Q311="J-ant.","ANTEIL",0))</f>
        <v>0</v>
      </c>
      <c r="S311" s="272"/>
      <c r="T311" s="275">
        <f>IF(S311="ja",$K311,IF(S311="J-ant.","ANTEIL",0))</f>
        <v>0</v>
      </c>
      <c r="U311" s="272"/>
      <c r="V311" s="275">
        <f>IF(U311="ja",$K311,IF(U311="J-ant.","ANTEIL",0))</f>
        <v>0</v>
      </c>
      <c r="W311" s="272"/>
      <c r="X311" s="275">
        <f>IF(W311="ja",$K311,IF(W311="J-ant.","ANTEIL",0))</f>
        <v>0</v>
      </c>
      <c r="Y311" s="272"/>
      <c r="Z311" s="275">
        <f>IF(Y311="ja",$K311,IF(Y311="J-ant.","ANTEIL",0))</f>
        <v>0</v>
      </c>
    </row>
    <row r="312" spans="2:26" ht="12.75" hidden="1" customHeight="1" outlineLevel="2" x14ac:dyDescent="0.2">
      <c r="B312" s="50">
        <v>300105</v>
      </c>
      <c r="C312" s="306" t="s">
        <v>141</v>
      </c>
      <c r="D312" s="307"/>
      <c r="E312" s="307"/>
      <c r="F312" s="307"/>
      <c r="G312" s="308"/>
      <c r="H312" s="65"/>
      <c r="I312" s="81"/>
      <c r="J312" s="104"/>
      <c r="K312" s="105">
        <f>SUM(K313:K314)</f>
        <v>0</v>
      </c>
      <c r="L312" s="231"/>
      <c r="M312" s="240"/>
      <c r="O312" s="269"/>
      <c r="P312" s="270"/>
      <c r="Q312" s="277"/>
      <c r="R312" s="270"/>
      <c r="S312" s="269"/>
      <c r="T312" s="270"/>
      <c r="U312" s="269"/>
      <c r="V312" s="270"/>
      <c r="W312" s="269"/>
      <c r="X312" s="270"/>
      <c r="Y312" s="269"/>
      <c r="Z312" s="270"/>
    </row>
    <row r="313" spans="2:26" ht="12.75" hidden="1" customHeight="1" outlineLevel="3" collapsed="1" x14ac:dyDescent="0.2">
      <c r="B313" s="47"/>
      <c r="C313" s="294"/>
      <c r="D313" s="295"/>
      <c r="E313" s="295"/>
      <c r="F313" s="295"/>
      <c r="G313" s="296"/>
      <c r="H313" s="271"/>
      <c r="I313" s="272"/>
      <c r="J313" s="273"/>
      <c r="K313" s="274">
        <f>H313*J313</f>
        <v>0</v>
      </c>
      <c r="L313" s="231"/>
      <c r="M313" s="242"/>
      <c r="O313" s="272"/>
      <c r="P313" s="275">
        <f>IF(O313="ja",$K313,IF(O313="J-ant.","ANTEIL",0))</f>
        <v>0</v>
      </c>
      <c r="Q313" s="272"/>
      <c r="R313" s="275">
        <f>IF(Q313="ja",$K313,IF(Q313="J-ant.","ANTEIL",0))</f>
        <v>0</v>
      </c>
      <c r="S313" s="272"/>
      <c r="T313" s="275">
        <f>IF(S313="ja",$K313,IF(S313="J-ant.","ANTEIL",0))</f>
        <v>0</v>
      </c>
      <c r="U313" s="272"/>
      <c r="V313" s="275">
        <f>IF(U313="ja",$K313,IF(U313="J-ant.","ANTEIL",0))</f>
        <v>0</v>
      </c>
      <c r="W313" s="272"/>
      <c r="X313" s="275">
        <f>IF(W313="ja",$K313,IF(W313="J-ant.","ANTEIL",0))</f>
        <v>0</v>
      </c>
      <c r="Y313" s="272"/>
      <c r="Z313" s="275">
        <f>IF(Y313="ja",$K313,IF(Y313="J-ant.","ANTEIL",0))</f>
        <v>0</v>
      </c>
    </row>
    <row r="314" spans="2:26" ht="12.75" hidden="1" customHeight="1" outlineLevel="3" x14ac:dyDescent="0.2">
      <c r="B314" s="47"/>
      <c r="C314" s="294"/>
      <c r="D314" s="295"/>
      <c r="E314" s="295"/>
      <c r="F314" s="295"/>
      <c r="G314" s="296"/>
      <c r="H314" s="271"/>
      <c r="I314" s="272"/>
      <c r="J314" s="273"/>
      <c r="K314" s="274">
        <f>H314*J314</f>
        <v>0</v>
      </c>
      <c r="L314" s="231"/>
      <c r="M314" s="242"/>
      <c r="O314" s="272"/>
      <c r="P314" s="275">
        <f>IF(O314="ja",$K314,IF(O314="J-ant.","ANTEIL",0))</f>
        <v>0</v>
      </c>
      <c r="Q314" s="272"/>
      <c r="R314" s="275">
        <f>IF(Q314="ja",$K314,IF(Q314="J-ant.","ANTEIL",0))</f>
        <v>0</v>
      </c>
      <c r="S314" s="272"/>
      <c r="T314" s="275">
        <f>IF(S314="ja",$K314,IF(S314="J-ant.","ANTEIL",0))</f>
        <v>0</v>
      </c>
      <c r="U314" s="272"/>
      <c r="V314" s="275">
        <f>IF(U314="ja",$K314,IF(U314="J-ant.","ANTEIL",0))</f>
        <v>0</v>
      </c>
      <c r="W314" s="272"/>
      <c r="X314" s="275">
        <f>IF(W314="ja",$K314,IF(W314="J-ant.","ANTEIL",0))</f>
        <v>0</v>
      </c>
      <c r="Y314" s="272"/>
      <c r="Z314" s="275">
        <f>IF(Y314="ja",$K314,IF(Y314="J-ant.","ANTEIL",0))</f>
        <v>0</v>
      </c>
    </row>
    <row r="315" spans="2:26" ht="12.75" hidden="1" customHeight="1" outlineLevel="2" x14ac:dyDescent="0.2">
      <c r="B315" s="50">
        <v>300106</v>
      </c>
      <c r="C315" s="306" t="s">
        <v>142</v>
      </c>
      <c r="D315" s="307"/>
      <c r="E315" s="307"/>
      <c r="F315" s="307"/>
      <c r="G315" s="308"/>
      <c r="H315" s="65"/>
      <c r="I315" s="81"/>
      <c r="J315" s="104"/>
      <c r="K315" s="105">
        <f>SUM(K316:K317)</f>
        <v>0</v>
      </c>
      <c r="L315" s="231"/>
      <c r="M315" s="240"/>
      <c r="O315" s="269"/>
      <c r="P315" s="270"/>
      <c r="Q315" s="277"/>
      <c r="R315" s="270"/>
      <c r="S315" s="269"/>
      <c r="T315" s="270"/>
      <c r="U315" s="269"/>
      <c r="V315" s="270"/>
      <c r="W315" s="269"/>
      <c r="X315" s="270"/>
      <c r="Y315" s="269"/>
      <c r="Z315" s="270"/>
    </row>
    <row r="316" spans="2:26" ht="12.75" hidden="1" customHeight="1" outlineLevel="3" x14ac:dyDescent="0.2">
      <c r="B316" s="47"/>
      <c r="C316" s="294"/>
      <c r="D316" s="295"/>
      <c r="E316" s="295"/>
      <c r="F316" s="295"/>
      <c r="G316" s="296"/>
      <c r="H316" s="271"/>
      <c r="I316" s="272"/>
      <c r="J316" s="273"/>
      <c r="K316" s="274">
        <f>H316*J316</f>
        <v>0</v>
      </c>
      <c r="L316" s="231"/>
      <c r="M316" s="242"/>
      <c r="O316" s="272"/>
      <c r="P316" s="275">
        <f>IF(O316="ja",$K316,IF(O316="J-ant.","ANTEIL",0))</f>
        <v>0</v>
      </c>
      <c r="Q316" s="272"/>
      <c r="R316" s="275">
        <f>IF(Q316="ja",$K316,IF(Q316="J-ant.","ANTEIL",0))</f>
        <v>0</v>
      </c>
      <c r="S316" s="272"/>
      <c r="T316" s="275">
        <f>IF(S316="ja",$K316,IF(S316="J-ant.","ANTEIL",0))</f>
        <v>0</v>
      </c>
      <c r="U316" s="272"/>
      <c r="V316" s="275">
        <f>IF(U316="ja",$K316,IF(U316="J-ant.","ANTEIL",0))</f>
        <v>0</v>
      </c>
      <c r="W316" s="272"/>
      <c r="X316" s="275">
        <f>IF(W316="ja",$K316,IF(W316="J-ant.","ANTEIL",0))</f>
        <v>0</v>
      </c>
      <c r="Y316" s="272"/>
      <c r="Z316" s="275">
        <f>IF(Y316="ja",$K316,IF(Y316="J-ant.","ANTEIL",0))</f>
        <v>0</v>
      </c>
    </row>
    <row r="317" spans="2:26" ht="12.75" hidden="1" customHeight="1" outlineLevel="3" x14ac:dyDescent="0.2">
      <c r="B317" s="47"/>
      <c r="C317" s="294"/>
      <c r="D317" s="295"/>
      <c r="E317" s="295"/>
      <c r="F317" s="295"/>
      <c r="G317" s="296"/>
      <c r="H317" s="271"/>
      <c r="I317" s="272"/>
      <c r="J317" s="273"/>
      <c r="K317" s="274">
        <f>H317*J317</f>
        <v>0</v>
      </c>
      <c r="L317" s="231"/>
      <c r="M317" s="242"/>
      <c r="O317" s="272"/>
      <c r="P317" s="275">
        <f>IF(O317="ja",$K317,IF(O317="J-ant.","ANTEIL",0))</f>
        <v>0</v>
      </c>
      <c r="Q317" s="272"/>
      <c r="R317" s="275">
        <f>IF(Q317="ja",$K317,IF(Q317="J-ant.","ANTEIL",0))</f>
        <v>0</v>
      </c>
      <c r="S317" s="272"/>
      <c r="T317" s="275">
        <f>IF(S317="ja",$K317,IF(S317="J-ant.","ANTEIL",0))</f>
        <v>0</v>
      </c>
      <c r="U317" s="272"/>
      <c r="V317" s="275">
        <f>IF(U317="ja",$K317,IF(U317="J-ant.","ANTEIL",0))</f>
        <v>0</v>
      </c>
      <c r="W317" s="272"/>
      <c r="X317" s="275">
        <f>IF(W317="ja",$K317,IF(W317="J-ant.","ANTEIL",0))</f>
        <v>0</v>
      </c>
      <c r="Y317" s="272"/>
      <c r="Z317" s="275">
        <f>IF(Y317="ja",$K317,IF(Y317="J-ant.","ANTEIL",0))</f>
        <v>0</v>
      </c>
    </row>
    <row r="318" spans="2:26" ht="12.75" hidden="1" customHeight="1" outlineLevel="2" x14ac:dyDescent="0.2">
      <c r="B318" s="50">
        <v>300107</v>
      </c>
      <c r="C318" s="306" t="s">
        <v>143</v>
      </c>
      <c r="D318" s="307"/>
      <c r="E318" s="307"/>
      <c r="F318" s="307"/>
      <c r="G318" s="308"/>
      <c r="H318" s="65"/>
      <c r="I318" s="81"/>
      <c r="J318" s="104"/>
      <c r="K318" s="105">
        <f>SUM(K319:K320)</f>
        <v>0</v>
      </c>
      <c r="L318" s="231"/>
      <c r="M318" s="240"/>
      <c r="O318" s="269"/>
      <c r="P318" s="270"/>
      <c r="Q318" s="277"/>
      <c r="R318" s="270"/>
      <c r="S318" s="269"/>
      <c r="T318" s="270"/>
      <c r="U318" s="269"/>
      <c r="V318" s="270"/>
      <c r="W318" s="269"/>
      <c r="X318" s="270"/>
      <c r="Y318" s="269"/>
      <c r="Z318" s="270"/>
    </row>
    <row r="319" spans="2:26" ht="12.75" hidden="1" customHeight="1" outlineLevel="3" x14ac:dyDescent="0.2">
      <c r="B319" s="47"/>
      <c r="C319" s="294"/>
      <c r="D319" s="295"/>
      <c r="E319" s="295"/>
      <c r="F319" s="295"/>
      <c r="G319" s="296"/>
      <c r="H319" s="271"/>
      <c r="I319" s="272"/>
      <c r="J319" s="273"/>
      <c r="K319" s="274">
        <f>H319*J319</f>
        <v>0</v>
      </c>
      <c r="L319" s="231"/>
      <c r="M319" s="242"/>
      <c r="O319" s="272"/>
      <c r="P319" s="275">
        <f>IF(O319="ja",$K319,IF(O319="J-ant.","ANTEIL",0))</f>
        <v>0</v>
      </c>
      <c r="Q319" s="272"/>
      <c r="R319" s="275">
        <f>IF(Q319="ja",$K319,IF(Q319="J-ant.","ANTEIL",0))</f>
        <v>0</v>
      </c>
      <c r="S319" s="272"/>
      <c r="T319" s="275">
        <f>IF(S319="ja",$K319,IF(S319="J-ant.","ANTEIL",0))</f>
        <v>0</v>
      </c>
      <c r="U319" s="272"/>
      <c r="V319" s="275">
        <f>IF(U319="ja",$K319,IF(U319="J-ant.","ANTEIL",0))</f>
        <v>0</v>
      </c>
      <c r="W319" s="272"/>
      <c r="X319" s="275">
        <f>IF(W319="ja",$K319,IF(W319="J-ant.","ANTEIL",0))</f>
        <v>0</v>
      </c>
      <c r="Y319" s="272"/>
      <c r="Z319" s="275">
        <f>IF(Y319="ja",$K319,IF(Y319="J-ant.","ANTEIL",0))</f>
        <v>0</v>
      </c>
    </row>
    <row r="320" spans="2:26" ht="12.75" hidden="1" customHeight="1" outlineLevel="3" x14ac:dyDescent="0.2">
      <c r="B320" s="47"/>
      <c r="C320" s="294"/>
      <c r="D320" s="295"/>
      <c r="E320" s="295"/>
      <c r="F320" s="295"/>
      <c r="G320" s="296"/>
      <c r="H320" s="271"/>
      <c r="I320" s="272"/>
      <c r="J320" s="273"/>
      <c r="K320" s="274">
        <f>H320*J320</f>
        <v>0</v>
      </c>
      <c r="L320" s="231"/>
      <c r="M320" s="242"/>
      <c r="O320" s="272"/>
      <c r="P320" s="275">
        <f>IF(O320="ja",$K320,IF(O320="J-ant.","ANTEIL",0))</f>
        <v>0</v>
      </c>
      <c r="Q320" s="272"/>
      <c r="R320" s="275">
        <f>IF(Q320="ja",$K320,IF(Q320="J-ant.","ANTEIL",0))</f>
        <v>0</v>
      </c>
      <c r="S320" s="272"/>
      <c r="T320" s="275">
        <f>IF(S320="ja",$K320,IF(S320="J-ant.","ANTEIL",0))</f>
        <v>0</v>
      </c>
      <c r="U320" s="272"/>
      <c r="V320" s="275">
        <f>IF(U320="ja",$K320,IF(U320="J-ant.","ANTEIL",0))</f>
        <v>0</v>
      </c>
      <c r="W320" s="272"/>
      <c r="X320" s="275">
        <f>IF(W320="ja",$K320,IF(W320="J-ant.","ANTEIL",0))</f>
        <v>0</v>
      </c>
      <c r="Y320" s="272"/>
      <c r="Z320" s="275">
        <f>IF(Y320="ja",$K320,IF(Y320="J-ant.","ANTEIL",0))</f>
        <v>0</v>
      </c>
    </row>
    <row r="321" spans="2:26" ht="12.75" hidden="1" customHeight="1" outlineLevel="2" x14ac:dyDescent="0.2">
      <c r="B321" s="50">
        <v>300108</v>
      </c>
      <c r="C321" s="306" t="s">
        <v>144</v>
      </c>
      <c r="D321" s="307"/>
      <c r="E321" s="307"/>
      <c r="F321" s="307"/>
      <c r="G321" s="308"/>
      <c r="H321" s="65"/>
      <c r="I321" s="81"/>
      <c r="J321" s="104"/>
      <c r="K321" s="105">
        <f>SUM(K322:K323)</f>
        <v>0</v>
      </c>
      <c r="L321" s="231"/>
      <c r="M321" s="240"/>
      <c r="O321" s="269"/>
      <c r="P321" s="270"/>
      <c r="Q321" s="277"/>
      <c r="R321" s="270"/>
      <c r="S321" s="269"/>
      <c r="T321" s="270"/>
      <c r="U321" s="269"/>
      <c r="V321" s="270"/>
      <c r="W321" s="269"/>
      <c r="X321" s="270"/>
      <c r="Y321" s="269"/>
      <c r="Z321" s="270"/>
    </row>
    <row r="322" spans="2:26" ht="12.75" hidden="1" customHeight="1" outlineLevel="3" x14ac:dyDescent="0.2">
      <c r="B322" s="47"/>
      <c r="C322" s="294"/>
      <c r="D322" s="295"/>
      <c r="E322" s="295"/>
      <c r="F322" s="295"/>
      <c r="G322" s="296"/>
      <c r="H322" s="271"/>
      <c r="I322" s="272"/>
      <c r="J322" s="273"/>
      <c r="K322" s="274">
        <f>H322*J322</f>
        <v>0</v>
      </c>
      <c r="L322" s="231"/>
      <c r="M322" s="242"/>
      <c r="O322" s="272"/>
      <c r="P322" s="275">
        <f>IF(O322="ja",$K322,IF(O322="J-ant.","ANTEIL",0))</f>
        <v>0</v>
      </c>
      <c r="Q322" s="272"/>
      <c r="R322" s="275">
        <f>IF(Q322="ja",$K322,IF(Q322="J-ant.","ANTEIL",0))</f>
        <v>0</v>
      </c>
      <c r="S322" s="272"/>
      <c r="T322" s="275">
        <f>IF(S322="ja",$K322,IF(S322="J-ant.","ANTEIL",0))</f>
        <v>0</v>
      </c>
      <c r="U322" s="272"/>
      <c r="V322" s="275">
        <f>IF(U322="ja",$K322,IF(U322="J-ant.","ANTEIL",0))</f>
        <v>0</v>
      </c>
      <c r="W322" s="272"/>
      <c r="X322" s="275">
        <f>IF(W322="ja",$K322,IF(W322="J-ant.","ANTEIL",0))</f>
        <v>0</v>
      </c>
      <c r="Y322" s="272"/>
      <c r="Z322" s="275">
        <f>IF(Y322="ja",$K322,IF(Y322="J-ant.","ANTEIL",0))</f>
        <v>0</v>
      </c>
    </row>
    <row r="323" spans="2:26" ht="12.75" hidden="1" customHeight="1" outlineLevel="3" x14ac:dyDescent="0.2">
      <c r="B323" s="47"/>
      <c r="C323" s="294"/>
      <c r="D323" s="295"/>
      <c r="E323" s="295"/>
      <c r="F323" s="295"/>
      <c r="G323" s="296"/>
      <c r="H323" s="271"/>
      <c r="I323" s="272"/>
      <c r="J323" s="273"/>
      <c r="K323" s="274">
        <f>H323*J323</f>
        <v>0</v>
      </c>
      <c r="L323" s="231"/>
      <c r="M323" s="242"/>
      <c r="O323" s="272"/>
      <c r="P323" s="275">
        <f>IF(O323="ja",$K323,IF(O323="J-ant.","ANTEIL",0))</f>
        <v>0</v>
      </c>
      <c r="Q323" s="272"/>
      <c r="R323" s="275">
        <f>IF(Q323="ja",$K323,IF(Q323="J-ant.","ANTEIL",0))</f>
        <v>0</v>
      </c>
      <c r="S323" s="272"/>
      <c r="T323" s="275">
        <f>IF(S323="ja",$K323,IF(S323="J-ant.","ANTEIL",0))</f>
        <v>0</v>
      </c>
      <c r="U323" s="272"/>
      <c r="V323" s="275">
        <f>IF(U323="ja",$K323,IF(U323="J-ant.","ANTEIL",0))</f>
        <v>0</v>
      </c>
      <c r="W323" s="272"/>
      <c r="X323" s="275">
        <f>IF(W323="ja",$K323,IF(W323="J-ant.","ANTEIL",0))</f>
        <v>0</v>
      </c>
      <c r="Y323" s="272"/>
      <c r="Z323" s="275">
        <f>IF(Y323="ja",$K323,IF(Y323="J-ant.","ANTEIL",0))</f>
        <v>0</v>
      </c>
    </row>
    <row r="324" spans="2:26" ht="12.75" hidden="1" customHeight="1" outlineLevel="2" x14ac:dyDescent="0.2">
      <c r="B324" s="50">
        <v>300109</v>
      </c>
      <c r="C324" s="306" t="s">
        <v>145</v>
      </c>
      <c r="D324" s="307"/>
      <c r="E324" s="307"/>
      <c r="F324" s="307"/>
      <c r="G324" s="308"/>
      <c r="H324" s="65"/>
      <c r="I324" s="81"/>
      <c r="J324" s="104"/>
      <c r="K324" s="105">
        <f>SUM(K325:K326)</f>
        <v>0</v>
      </c>
      <c r="L324" s="231"/>
      <c r="M324" s="240"/>
      <c r="O324" s="269"/>
      <c r="P324" s="270"/>
      <c r="Q324" s="277"/>
      <c r="R324" s="270"/>
      <c r="S324" s="269"/>
      <c r="T324" s="270"/>
      <c r="U324" s="269"/>
      <c r="V324" s="270"/>
      <c r="W324" s="269"/>
      <c r="X324" s="270"/>
      <c r="Y324" s="269"/>
      <c r="Z324" s="270"/>
    </row>
    <row r="325" spans="2:26" ht="12.75" hidden="1" customHeight="1" outlineLevel="3" x14ac:dyDescent="0.2">
      <c r="B325" s="47"/>
      <c r="C325" s="294"/>
      <c r="D325" s="295"/>
      <c r="E325" s="295"/>
      <c r="F325" s="295"/>
      <c r="G325" s="296"/>
      <c r="H325" s="271"/>
      <c r="I325" s="272"/>
      <c r="J325" s="273"/>
      <c r="K325" s="274">
        <f>H325*J325</f>
        <v>0</v>
      </c>
      <c r="L325" s="231"/>
      <c r="M325" s="242"/>
      <c r="O325" s="272"/>
      <c r="P325" s="275">
        <f>IF(O325="ja",$K325,IF(O325="J-ant.","ANTEIL",0))</f>
        <v>0</v>
      </c>
      <c r="Q325" s="272"/>
      <c r="R325" s="275">
        <f>IF(Q325="ja",$K325,IF(Q325="J-ant.","ANTEIL",0))</f>
        <v>0</v>
      </c>
      <c r="S325" s="272"/>
      <c r="T325" s="275">
        <f>IF(S325="ja",$K325,IF(S325="J-ant.","ANTEIL",0))</f>
        <v>0</v>
      </c>
      <c r="U325" s="272"/>
      <c r="V325" s="275">
        <f>IF(U325="ja",$K325,IF(U325="J-ant.","ANTEIL",0))</f>
        <v>0</v>
      </c>
      <c r="W325" s="272"/>
      <c r="X325" s="275">
        <f>IF(W325="ja",$K325,IF(W325="J-ant.","ANTEIL",0))</f>
        <v>0</v>
      </c>
      <c r="Y325" s="272"/>
      <c r="Z325" s="275">
        <f>IF(Y325="ja",$K325,IF(Y325="J-ant.","ANTEIL",0))</f>
        <v>0</v>
      </c>
    </row>
    <row r="326" spans="2:26" ht="12.75" hidden="1" customHeight="1" outlineLevel="3" x14ac:dyDescent="0.2">
      <c r="B326" s="47"/>
      <c r="C326" s="294"/>
      <c r="D326" s="295"/>
      <c r="E326" s="295"/>
      <c r="F326" s="295"/>
      <c r="G326" s="296"/>
      <c r="H326" s="271"/>
      <c r="I326" s="272"/>
      <c r="J326" s="273"/>
      <c r="K326" s="274">
        <f>H326*J326</f>
        <v>0</v>
      </c>
      <c r="L326" s="231"/>
      <c r="M326" s="242"/>
      <c r="O326" s="272"/>
      <c r="P326" s="275">
        <f>IF(O326="ja",$K326,IF(O326="J-ant.","ANTEIL",0))</f>
        <v>0</v>
      </c>
      <c r="Q326" s="272"/>
      <c r="R326" s="275">
        <f>IF(Q326="ja",$K326,IF(Q326="J-ant.","ANTEIL",0))</f>
        <v>0</v>
      </c>
      <c r="S326" s="272"/>
      <c r="T326" s="275">
        <f>IF(S326="ja",$K326,IF(S326="J-ant.","ANTEIL",0))</f>
        <v>0</v>
      </c>
      <c r="U326" s="272"/>
      <c r="V326" s="275">
        <f>IF(U326="ja",$K326,IF(U326="J-ant.","ANTEIL",0))</f>
        <v>0</v>
      </c>
      <c r="W326" s="272"/>
      <c r="X326" s="275">
        <f>IF(W326="ja",$K326,IF(W326="J-ant.","ANTEIL",0))</f>
        <v>0</v>
      </c>
      <c r="Y326" s="272"/>
      <c r="Z326" s="275">
        <f>IF(Y326="ja",$K326,IF(Y326="J-ant.","ANTEIL",0))</f>
        <v>0</v>
      </c>
    </row>
    <row r="327" spans="2:26" ht="12.75" hidden="1" customHeight="1" outlineLevel="2" x14ac:dyDescent="0.2">
      <c r="B327" s="50">
        <v>300110</v>
      </c>
      <c r="C327" s="306" t="s">
        <v>146</v>
      </c>
      <c r="D327" s="307"/>
      <c r="E327" s="307"/>
      <c r="F327" s="307"/>
      <c r="G327" s="308"/>
      <c r="H327" s="65"/>
      <c r="I327" s="81"/>
      <c r="J327" s="104"/>
      <c r="K327" s="105">
        <f>SUM(K328:K329)</f>
        <v>0</v>
      </c>
      <c r="L327" s="231"/>
      <c r="M327" s="240"/>
      <c r="O327" s="269"/>
      <c r="P327" s="270"/>
      <c r="Q327" s="277"/>
      <c r="R327" s="270"/>
      <c r="S327" s="269"/>
      <c r="T327" s="270"/>
      <c r="U327" s="269"/>
      <c r="V327" s="270"/>
      <c r="W327" s="269"/>
      <c r="X327" s="270"/>
      <c r="Y327" s="269"/>
      <c r="Z327" s="270"/>
    </row>
    <row r="328" spans="2:26" ht="12.75" hidden="1" customHeight="1" outlineLevel="3" x14ac:dyDescent="0.2">
      <c r="B328" s="47"/>
      <c r="C328" s="294"/>
      <c r="D328" s="295"/>
      <c r="E328" s="295"/>
      <c r="F328" s="295"/>
      <c r="G328" s="296"/>
      <c r="H328" s="271"/>
      <c r="I328" s="272"/>
      <c r="J328" s="273"/>
      <c r="K328" s="274">
        <f>H328*J328</f>
        <v>0</v>
      </c>
      <c r="L328" s="231"/>
      <c r="M328" s="242"/>
      <c r="O328" s="272"/>
      <c r="P328" s="275">
        <f>IF(O328="ja",$K328,IF(O328="J-ant.","ANTEIL",0))</f>
        <v>0</v>
      </c>
      <c r="Q328" s="272"/>
      <c r="R328" s="275">
        <f>IF(Q328="ja",$K328,IF(Q328="J-ant.","ANTEIL",0))</f>
        <v>0</v>
      </c>
      <c r="S328" s="272"/>
      <c r="T328" s="275">
        <f>IF(S328="ja",$K328,IF(S328="J-ant.","ANTEIL",0))</f>
        <v>0</v>
      </c>
      <c r="U328" s="272"/>
      <c r="V328" s="275">
        <f>IF(U328="ja",$K328,IF(U328="J-ant.","ANTEIL",0))</f>
        <v>0</v>
      </c>
      <c r="W328" s="272"/>
      <c r="X328" s="275">
        <f>IF(W328="ja",$K328,IF(W328="J-ant.","ANTEIL",0))</f>
        <v>0</v>
      </c>
      <c r="Y328" s="272"/>
      <c r="Z328" s="275">
        <f>IF(Y328="ja",$K328,IF(Y328="J-ant.","ANTEIL",0))</f>
        <v>0</v>
      </c>
    </row>
    <row r="329" spans="2:26" ht="12.75" hidden="1" customHeight="1" outlineLevel="3" x14ac:dyDescent="0.2">
      <c r="B329" s="47"/>
      <c r="C329" s="294"/>
      <c r="D329" s="295"/>
      <c r="E329" s="295"/>
      <c r="F329" s="295"/>
      <c r="G329" s="296"/>
      <c r="H329" s="271"/>
      <c r="I329" s="272"/>
      <c r="J329" s="273"/>
      <c r="K329" s="274">
        <f>H329*J329</f>
        <v>0</v>
      </c>
      <c r="L329" s="231"/>
      <c r="M329" s="242"/>
      <c r="O329" s="272"/>
      <c r="P329" s="275">
        <f>IF(O329="ja",$K329,IF(O329="J-ant.","ANTEIL",0))</f>
        <v>0</v>
      </c>
      <c r="Q329" s="272"/>
      <c r="R329" s="275">
        <f>IF(Q329="ja",$K329,IF(Q329="J-ant.","ANTEIL",0))</f>
        <v>0</v>
      </c>
      <c r="S329" s="272"/>
      <c r="T329" s="275">
        <f>IF(S329="ja",$K329,IF(S329="J-ant.","ANTEIL",0))</f>
        <v>0</v>
      </c>
      <c r="U329" s="272"/>
      <c r="V329" s="275">
        <f>IF(U329="ja",$K329,IF(U329="J-ant.","ANTEIL",0))</f>
        <v>0</v>
      </c>
      <c r="W329" s="272"/>
      <c r="X329" s="275">
        <f>IF(W329="ja",$K329,IF(W329="J-ant.","ANTEIL",0))</f>
        <v>0</v>
      </c>
      <c r="Y329" s="272"/>
      <c r="Z329" s="275">
        <f>IF(Y329="ja",$K329,IF(Y329="J-ant.","ANTEIL",0))</f>
        <v>0</v>
      </c>
    </row>
    <row r="330" spans="2:26" ht="12.75" hidden="1" customHeight="1" outlineLevel="2" x14ac:dyDescent="0.2">
      <c r="B330" s="50">
        <v>300111</v>
      </c>
      <c r="C330" s="306" t="s">
        <v>147</v>
      </c>
      <c r="D330" s="307"/>
      <c r="E330" s="307"/>
      <c r="F330" s="307"/>
      <c r="G330" s="308"/>
      <c r="H330" s="65"/>
      <c r="I330" s="81"/>
      <c r="J330" s="104"/>
      <c r="K330" s="105">
        <f>SUM(K331:K332)</f>
        <v>0</v>
      </c>
      <c r="L330" s="231"/>
      <c r="M330" s="240"/>
      <c r="O330" s="269"/>
      <c r="P330" s="270"/>
      <c r="Q330" s="277"/>
      <c r="R330" s="270"/>
      <c r="S330" s="269"/>
      <c r="T330" s="270"/>
      <c r="U330" s="269"/>
      <c r="V330" s="270"/>
      <c r="W330" s="269"/>
      <c r="X330" s="270"/>
      <c r="Y330" s="269"/>
      <c r="Z330" s="270"/>
    </row>
    <row r="331" spans="2:26" ht="12.75" hidden="1" customHeight="1" outlineLevel="3" x14ac:dyDescent="0.2">
      <c r="B331" s="47"/>
      <c r="C331" s="294"/>
      <c r="D331" s="295"/>
      <c r="E331" s="295"/>
      <c r="F331" s="295"/>
      <c r="G331" s="296"/>
      <c r="H331" s="271"/>
      <c r="I331" s="272"/>
      <c r="J331" s="273"/>
      <c r="K331" s="274">
        <f>H331*J331</f>
        <v>0</v>
      </c>
      <c r="L331" s="231"/>
      <c r="M331" s="242"/>
      <c r="O331" s="272"/>
      <c r="P331" s="275">
        <f>IF(O331="ja",$K331,IF(O331="J-ant.","ANTEIL",0))</f>
        <v>0</v>
      </c>
      <c r="Q331" s="272"/>
      <c r="R331" s="275">
        <f>IF(Q331="ja",$K331,IF(Q331="J-ant.","ANTEIL",0))</f>
        <v>0</v>
      </c>
      <c r="S331" s="272"/>
      <c r="T331" s="275">
        <f>IF(S331="ja",$K331,IF(S331="J-ant.","ANTEIL",0))</f>
        <v>0</v>
      </c>
      <c r="U331" s="272"/>
      <c r="V331" s="275">
        <f>IF(U331="ja",$K331,IF(U331="J-ant.","ANTEIL",0))</f>
        <v>0</v>
      </c>
      <c r="W331" s="272"/>
      <c r="X331" s="275">
        <f>IF(W331="ja",$K331,IF(W331="J-ant.","ANTEIL",0))</f>
        <v>0</v>
      </c>
      <c r="Y331" s="272"/>
      <c r="Z331" s="275">
        <f>IF(Y331="ja",$K331,IF(Y331="J-ant.","ANTEIL",0))</f>
        <v>0</v>
      </c>
    </row>
    <row r="332" spans="2:26" ht="12.75" hidden="1" customHeight="1" outlineLevel="3" x14ac:dyDescent="0.2">
      <c r="B332" s="47"/>
      <c r="C332" s="294"/>
      <c r="D332" s="295"/>
      <c r="E332" s="295"/>
      <c r="F332" s="295"/>
      <c r="G332" s="296"/>
      <c r="H332" s="271"/>
      <c r="I332" s="272"/>
      <c r="J332" s="273"/>
      <c r="K332" s="274">
        <f>H332*J332</f>
        <v>0</v>
      </c>
      <c r="L332" s="231"/>
      <c r="M332" s="242"/>
      <c r="O332" s="272"/>
      <c r="P332" s="275">
        <f>IF(O332="ja",$K332,IF(O332="J-ant.","ANTEIL",0))</f>
        <v>0</v>
      </c>
      <c r="Q332" s="272"/>
      <c r="R332" s="275">
        <f>IF(Q332="ja",$K332,IF(Q332="J-ant.","ANTEIL",0))</f>
        <v>0</v>
      </c>
      <c r="S332" s="272"/>
      <c r="T332" s="275">
        <f>IF(S332="ja",$K332,IF(S332="J-ant.","ANTEIL",0))</f>
        <v>0</v>
      </c>
      <c r="U332" s="272"/>
      <c r="V332" s="275">
        <f>IF(U332="ja",$K332,IF(U332="J-ant.","ANTEIL",0))</f>
        <v>0</v>
      </c>
      <c r="W332" s="272"/>
      <c r="X332" s="275">
        <f>IF(W332="ja",$K332,IF(W332="J-ant.","ANTEIL",0))</f>
        <v>0</v>
      </c>
      <c r="Y332" s="272"/>
      <c r="Z332" s="275">
        <f>IF(Y332="ja",$K332,IF(Y332="J-ant.","ANTEIL",0))</f>
        <v>0</v>
      </c>
    </row>
    <row r="333" spans="2:26" ht="12.75" hidden="1" customHeight="1" outlineLevel="2" x14ac:dyDescent="0.2">
      <c r="B333" s="50">
        <v>300112</v>
      </c>
      <c r="C333" s="306" t="s">
        <v>148</v>
      </c>
      <c r="D333" s="307"/>
      <c r="E333" s="307"/>
      <c r="F333" s="307"/>
      <c r="G333" s="308"/>
      <c r="H333" s="65"/>
      <c r="I333" s="81"/>
      <c r="J333" s="104"/>
      <c r="K333" s="105">
        <f>SUM(K334:K335)</f>
        <v>0</v>
      </c>
      <c r="L333" s="231"/>
      <c r="M333" s="240"/>
      <c r="O333" s="269"/>
      <c r="P333" s="270"/>
      <c r="Q333" s="277"/>
      <c r="R333" s="270"/>
      <c r="S333" s="269"/>
      <c r="T333" s="270"/>
      <c r="U333" s="269"/>
      <c r="V333" s="270"/>
      <c r="W333" s="269"/>
      <c r="X333" s="270"/>
      <c r="Y333" s="269"/>
      <c r="Z333" s="270"/>
    </row>
    <row r="334" spans="2:26" ht="12.75" hidden="1" customHeight="1" outlineLevel="3" x14ac:dyDescent="0.2">
      <c r="B334" s="47"/>
      <c r="C334" s="294"/>
      <c r="D334" s="295"/>
      <c r="E334" s="295"/>
      <c r="F334" s="295"/>
      <c r="G334" s="296"/>
      <c r="H334" s="271"/>
      <c r="I334" s="272"/>
      <c r="J334" s="273"/>
      <c r="K334" s="274">
        <f>H334*J334</f>
        <v>0</v>
      </c>
      <c r="L334" s="231"/>
      <c r="M334" s="242"/>
      <c r="O334" s="272"/>
      <c r="P334" s="275">
        <f>IF(O334="ja",$K334,IF(O334="J-ant.","ANTEIL",0))</f>
        <v>0</v>
      </c>
      <c r="Q334" s="272"/>
      <c r="R334" s="275">
        <f>IF(Q334="ja",$K334,IF(Q334="J-ant.","ANTEIL",0))</f>
        <v>0</v>
      </c>
      <c r="S334" s="272"/>
      <c r="T334" s="275">
        <f>IF(S334="ja",$K334,IF(S334="J-ant.","ANTEIL",0))</f>
        <v>0</v>
      </c>
      <c r="U334" s="272"/>
      <c r="V334" s="275">
        <f>IF(U334="ja",$K334,IF(U334="J-ant.","ANTEIL",0))</f>
        <v>0</v>
      </c>
      <c r="W334" s="272"/>
      <c r="X334" s="275">
        <f>IF(W334="ja",$K334,IF(W334="J-ant.","ANTEIL",0))</f>
        <v>0</v>
      </c>
      <c r="Y334" s="272"/>
      <c r="Z334" s="275">
        <f>IF(Y334="ja",$K334,IF(Y334="J-ant.","ANTEIL",0))</f>
        <v>0</v>
      </c>
    </row>
    <row r="335" spans="2:26" ht="12.75" hidden="1" customHeight="1" outlineLevel="3" x14ac:dyDescent="0.2">
      <c r="B335" s="47"/>
      <c r="C335" s="294"/>
      <c r="D335" s="295"/>
      <c r="E335" s="295"/>
      <c r="F335" s="295"/>
      <c r="G335" s="296"/>
      <c r="H335" s="271"/>
      <c r="I335" s="272"/>
      <c r="J335" s="273"/>
      <c r="K335" s="274">
        <f>H335*J335</f>
        <v>0</v>
      </c>
      <c r="L335" s="231"/>
      <c r="M335" s="242"/>
      <c r="O335" s="272"/>
      <c r="P335" s="275">
        <f>IF(O335="ja",$K335,IF(O335="J-ant.","ANTEIL",0))</f>
        <v>0</v>
      </c>
      <c r="Q335" s="272"/>
      <c r="R335" s="275">
        <f>IF(Q335="ja",$K335,IF(Q335="J-ant.","ANTEIL",0))</f>
        <v>0</v>
      </c>
      <c r="S335" s="272"/>
      <c r="T335" s="275">
        <f>IF(S335="ja",$K335,IF(S335="J-ant.","ANTEIL",0))</f>
        <v>0</v>
      </c>
      <c r="U335" s="272"/>
      <c r="V335" s="275">
        <f>IF(U335="ja",$K335,IF(U335="J-ant.","ANTEIL",0))</f>
        <v>0</v>
      </c>
      <c r="W335" s="272"/>
      <c r="X335" s="275">
        <f>IF(W335="ja",$K335,IF(W335="J-ant.","ANTEIL",0))</f>
        <v>0</v>
      </c>
      <c r="Y335" s="272"/>
      <c r="Z335" s="275">
        <f>IF(Y335="ja",$K335,IF(Y335="J-ant.","ANTEIL",0))</f>
        <v>0</v>
      </c>
    </row>
    <row r="336" spans="2:26" ht="12.75" hidden="1" customHeight="1" outlineLevel="2" x14ac:dyDescent="0.2">
      <c r="B336" s="50">
        <v>300113</v>
      </c>
      <c r="C336" s="306" t="s">
        <v>149</v>
      </c>
      <c r="D336" s="307"/>
      <c r="E336" s="307"/>
      <c r="F336" s="307"/>
      <c r="G336" s="308"/>
      <c r="H336" s="65"/>
      <c r="I336" s="81"/>
      <c r="J336" s="104"/>
      <c r="K336" s="105">
        <f>SUM(K337:K338)</f>
        <v>0</v>
      </c>
      <c r="L336" s="231"/>
      <c r="M336" s="240"/>
      <c r="O336" s="269"/>
      <c r="P336" s="270"/>
      <c r="Q336" s="277"/>
      <c r="R336" s="270"/>
      <c r="S336" s="269"/>
      <c r="T336" s="270"/>
      <c r="U336" s="269"/>
      <c r="V336" s="270"/>
      <c r="W336" s="269"/>
      <c r="X336" s="270"/>
      <c r="Y336" s="269"/>
      <c r="Z336" s="270"/>
    </row>
    <row r="337" spans="2:26" ht="12.75" hidden="1" customHeight="1" outlineLevel="3" x14ac:dyDescent="0.2">
      <c r="B337" s="47"/>
      <c r="C337" s="294"/>
      <c r="D337" s="295"/>
      <c r="E337" s="295"/>
      <c r="F337" s="295"/>
      <c r="G337" s="296"/>
      <c r="H337" s="271"/>
      <c r="I337" s="272"/>
      <c r="J337" s="273"/>
      <c r="K337" s="274">
        <f>H337*J337</f>
        <v>0</v>
      </c>
      <c r="L337" s="231"/>
      <c r="M337" s="242"/>
      <c r="O337" s="272"/>
      <c r="P337" s="275">
        <f>IF(O337="ja",$K337,IF(O337="J-ant.","ANTEIL",0))</f>
        <v>0</v>
      </c>
      <c r="Q337" s="272"/>
      <c r="R337" s="275">
        <f>IF(Q337="ja",$K337,IF(Q337="J-ant.","ANTEIL",0))</f>
        <v>0</v>
      </c>
      <c r="S337" s="272"/>
      <c r="T337" s="275">
        <f>IF(S337="ja",$K337,IF(S337="J-ant.","ANTEIL",0))</f>
        <v>0</v>
      </c>
      <c r="U337" s="272"/>
      <c r="V337" s="275">
        <f>IF(U337="ja",$K337,IF(U337="J-ant.","ANTEIL",0))</f>
        <v>0</v>
      </c>
      <c r="W337" s="272"/>
      <c r="X337" s="275">
        <f>IF(W337="ja",$K337,IF(W337="J-ant.","ANTEIL",0))</f>
        <v>0</v>
      </c>
      <c r="Y337" s="272"/>
      <c r="Z337" s="275">
        <f>IF(Y337="ja",$K337,IF(Y337="J-ant.","ANTEIL",0))</f>
        <v>0</v>
      </c>
    </row>
    <row r="338" spans="2:26" ht="12.75" hidden="1" customHeight="1" outlineLevel="3" x14ac:dyDescent="0.2">
      <c r="B338" s="47"/>
      <c r="C338" s="294"/>
      <c r="D338" s="295"/>
      <c r="E338" s="295"/>
      <c r="F338" s="295"/>
      <c r="G338" s="296"/>
      <c r="H338" s="271"/>
      <c r="I338" s="272"/>
      <c r="J338" s="273"/>
      <c r="K338" s="274">
        <f>H338*J338</f>
        <v>0</v>
      </c>
      <c r="L338" s="231"/>
      <c r="M338" s="242"/>
      <c r="O338" s="272"/>
      <c r="P338" s="275">
        <f>IF(O338="ja",$K338,IF(O338="J-ant.","ANTEIL",0))</f>
        <v>0</v>
      </c>
      <c r="Q338" s="272"/>
      <c r="R338" s="275">
        <f>IF(Q338="ja",$K338,IF(Q338="J-ant.","ANTEIL",0))</f>
        <v>0</v>
      </c>
      <c r="S338" s="272"/>
      <c r="T338" s="275">
        <f>IF(S338="ja",$K338,IF(S338="J-ant.","ANTEIL",0))</f>
        <v>0</v>
      </c>
      <c r="U338" s="272"/>
      <c r="V338" s="275">
        <f>IF(U338="ja",$K338,IF(U338="J-ant.","ANTEIL",0))</f>
        <v>0</v>
      </c>
      <c r="W338" s="272"/>
      <c r="X338" s="275">
        <f>IF(W338="ja",$K338,IF(W338="J-ant.","ANTEIL",0))</f>
        <v>0</v>
      </c>
      <c r="Y338" s="272"/>
      <c r="Z338" s="275">
        <f>IF(Y338="ja",$K338,IF(Y338="J-ant.","ANTEIL",0))</f>
        <v>0</v>
      </c>
    </row>
    <row r="339" spans="2:26" ht="12.75" hidden="1" customHeight="1" outlineLevel="2" x14ac:dyDescent="0.2">
      <c r="B339" s="50">
        <v>300114</v>
      </c>
      <c r="C339" s="306" t="s">
        <v>150</v>
      </c>
      <c r="D339" s="307"/>
      <c r="E339" s="307"/>
      <c r="F339" s="307"/>
      <c r="G339" s="308"/>
      <c r="H339" s="65"/>
      <c r="I339" s="81"/>
      <c r="J339" s="104"/>
      <c r="K339" s="105">
        <f>SUM(K340:K341)</f>
        <v>0</v>
      </c>
      <c r="L339" s="231"/>
      <c r="M339" s="240"/>
      <c r="O339" s="269"/>
      <c r="P339" s="270"/>
      <c r="Q339" s="277"/>
      <c r="R339" s="270"/>
      <c r="S339" s="269"/>
      <c r="T339" s="270"/>
      <c r="U339" s="269"/>
      <c r="V339" s="270"/>
      <c r="W339" s="269"/>
      <c r="X339" s="270"/>
      <c r="Y339" s="269"/>
      <c r="Z339" s="270"/>
    </row>
    <row r="340" spans="2:26" ht="12.75" hidden="1" customHeight="1" outlineLevel="3" x14ac:dyDescent="0.2">
      <c r="B340" s="187"/>
      <c r="C340" s="294"/>
      <c r="D340" s="295"/>
      <c r="E340" s="295"/>
      <c r="F340" s="295"/>
      <c r="G340" s="296"/>
      <c r="H340" s="271"/>
      <c r="I340" s="272"/>
      <c r="J340" s="273"/>
      <c r="K340" s="274">
        <f>H340*J340</f>
        <v>0</v>
      </c>
      <c r="L340" s="231"/>
      <c r="M340" s="242"/>
      <c r="O340" s="272"/>
      <c r="P340" s="275">
        <f>IF(O340="ja",$K340,IF(O340="J-ant.","ANTEIL",0))</f>
        <v>0</v>
      </c>
      <c r="Q340" s="272"/>
      <c r="R340" s="275">
        <f>IF(Q340="ja",$K340,IF(Q340="J-ant.","ANTEIL",0))</f>
        <v>0</v>
      </c>
      <c r="S340" s="272"/>
      <c r="T340" s="275">
        <f>IF(S340="ja",$K340,IF(S340="J-ant.","ANTEIL",0))</f>
        <v>0</v>
      </c>
      <c r="U340" s="272"/>
      <c r="V340" s="275">
        <f>IF(U340="ja",$K340,IF(U340="J-ant.","ANTEIL",0))</f>
        <v>0</v>
      </c>
      <c r="W340" s="272"/>
      <c r="X340" s="275">
        <f>IF(W340="ja",$K340,IF(W340="J-ant.","ANTEIL",0))</f>
        <v>0</v>
      </c>
      <c r="Y340" s="272"/>
      <c r="Z340" s="275">
        <f>IF(Y340="ja",$K340,IF(Y340="J-ant.","ANTEIL",0))</f>
        <v>0</v>
      </c>
    </row>
    <row r="341" spans="2:26" ht="12.75" hidden="1" customHeight="1" outlineLevel="3" x14ac:dyDescent="0.2">
      <c r="B341" s="187"/>
      <c r="C341" s="294"/>
      <c r="D341" s="295"/>
      <c r="E341" s="295"/>
      <c r="F341" s="295"/>
      <c r="G341" s="296"/>
      <c r="H341" s="271"/>
      <c r="I341" s="272"/>
      <c r="J341" s="273"/>
      <c r="K341" s="274">
        <f>H341*J341</f>
        <v>0</v>
      </c>
      <c r="L341" s="231"/>
      <c r="M341" s="242"/>
      <c r="O341" s="272"/>
      <c r="P341" s="275">
        <f>IF(O341="ja",$K341,IF(O341="J-ant.","ANTEIL",0))</f>
        <v>0</v>
      </c>
      <c r="Q341" s="272"/>
      <c r="R341" s="275">
        <f>IF(Q341="ja",$K341,IF(Q341="J-ant.","ANTEIL",0))</f>
        <v>0</v>
      </c>
      <c r="S341" s="272"/>
      <c r="T341" s="275">
        <f>IF(S341="ja",$K341,IF(S341="J-ant.","ANTEIL",0))</f>
        <v>0</v>
      </c>
      <c r="U341" s="272"/>
      <c r="V341" s="275">
        <f>IF(U341="ja",$K341,IF(U341="J-ant.","ANTEIL",0))</f>
        <v>0</v>
      </c>
      <c r="W341" s="272"/>
      <c r="X341" s="275">
        <f>IF(W341="ja",$K341,IF(W341="J-ant.","ANTEIL",0))</f>
        <v>0</v>
      </c>
      <c r="Y341" s="272"/>
      <c r="Z341" s="275">
        <f>IF(Y341="ja",$K341,IF(Y341="J-ant.","ANTEIL",0))</f>
        <v>0</v>
      </c>
    </row>
    <row r="342" spans="2:26" ht="12.75" hidden="1" customHeight="1" outlineLevel="2" x14ac:dyDescent="0.2">
      <c r="B342" s="50">
        <v>300115</v>
      </c>
      <c r="C342" s="306" t="s">
        <v>151</v>
      </c>
      <c r="D342" s="307"/>
      <c r="E342" s="307"/>
      <c r="F342" s="307"/>
      <c r="G342" s="308"/>
      <c r="H342" s="65"/>
      <c r="I342" s="81"/>
      <c r="J342" s="104"/>
      <c r="K342" s="105">
        <f>SUM(K343:K344)</f>
        <v>0</v>
      </c>
      <c r="L342" s="231"/>
      <c r="M342" s="240"/>
      <c r="O342" s="269"/>
      <c r="P342" s="270"/>
      <c r="Q342" s="277"/>
      <c r="R342" s="270"/>
      <c r="S342" s="269"/>
      <c r="T342" s="270"/>
      <c r="U342" s="269"/>
      <c r="V342" s="270"/>
      <c r="W342" s="269"/>
      <c r="X342" s="270"/>
      <c r="Y342" s="269"/>
      <c r="Z342" s="270"/>
    </row>
    <row r="343" spans="2:26" ht="12.75" hidden="1" customHeight="1" outlineLevel="3" collapsed="1" x14ac:dyDescent="0.2">
      <c r="B343" s="47"/>
      <c r="C343" s="294"/>
      <c r="D343" s="295"/>
      <c r="E343" s="295"/>
      <c r="F343" s="295"/>
      <c r="G343" s="296"/>
      <c r="H343" s="271"/>
      <c r="I343" s="272"/>
      <c r="J343" s="273"/>
      <c r="K343" s="274">
        <f>H343*J343</f>
        <v>0</v>
      </c>
      <c r="L343" s="231"/>
      <c r="M343" s="242"/>
      <c r="O343" s="272"/>
      <c r="P343" s="275">
        <f>IF(O343="ja",$K343,IF(O343="J-ant.","ANTEIL",0))</f>
        <v>0</v>
      </c>
      <c r="Q343" s="272"/>
      <c r="R343" s="275">
        <f>IF(Q343="ja",$K343,IF(Q343="J-ant.","ANTEIL",0))</f>
        <v>0</v>
      </c>
      <c r="S343" s="272"/>
      <c r="T343" s="275">
        <f>IF(S343="ja",$K343,IF(S343="J-ant.","ANTEIL",0))</f>
        <v>0</v>
      </c>
      <c r="U343" s="272"/>
      <c r="V343" s="275">
        <f>IF(U343="ja",$K343,IF(U343="J-ant.","ANTEIL",0))</f>
        <v>0</v>
      </c>
      <c r="W343" s="272"/>
      <c r="X343" s="275">
        <f>IF(W343="ja",$K343,IF(W343="J-ant.","ANTEIL",0))</f>
        <v>0</v>
      </c>
      <c r="Y343" s="272"/>
      <c r="Z343" s="275">
        <f>IF(Y343="ja",$K343,IF(Y343="J-ant.","ANTEIL",0))</f>
        <v>0</v>
      </c>
    </row>
    <row r="344" spans="2:26" ht="12.75" hidden="1" customHeight="1" outlineLevel="3" x14ac:dyDescent="0.2">
      <c r="B344" s="47"/>
      <c r="C344" s="294"/>
      <c r="D344" s="295"/>
      <c r="E344" s="295"/>
      <c r="F344" s="295"/>
      <c r="G344" s="296"/>
      <c r="H344" s="271"/>
      <c r="I344" s="272"/>
      <c r="J344" s="273"/>
      <c r="K344" s="274">
        <f>H344*J344</f>
        <v>0</v>
      </c>
      <c r="L344" s="231"/>
      <c r="M344" s="242"/>
      <c r="O344" s="272"/>
      <c r="P344" s="275">
        <f>IF(O344="ja",$K344,IF(O344="J-ant.","ANTEIL",0))</f>
        <v>0</v>
      </c>
      <c r="Q344" s="272"/>
      <c r="R344" s="275">
        <f>IF(Q344="ja",$K344,IF(Q344="J-ant.","ANTEIL",0))</f>
        <v>0</v>
      </c>
      <c r="S344" s="272"/>
      <c r="T344" s="275">
        <f>IF(S344="ja",$K344,IF(S344="J-ant.","ANTEIL",0))</f>
        <v>0</v>
      </c>
      <c r="U344" s="272"/>
      <c r="V344" s="275">
        <f>IF(U344="ja",$K344,IF(U344="J-ant.","ANTEIL",0))</f>
        <v>0</v>
      </c>
      <c r="W344" s="272"/>
      <c r="X344" s="275">
        <f>IF(W344="ja",$K344,IF(W344="J-ant.","ANTEIL",0))</f>
        <v>0</v>
      </c>
      <c r="Y344" s="272"/>
      <c r="Z344" s="275">
        <f>IF(Y344="ja",$K344,IF(Y344="J-ant.","ANTEIL",0))</f>
        <v>0</v>
      </c>
    </row>
    <row r="345" spans="2:26" ht="12.75" hidden="1" customHeight="1" outlineLevel="2" x14ac:dyDescent="0.2">
      <c r="B345" s="50">
        <v>300116</v>
      </c>
      <c r="C345" s="306" t="s">
        <v>152</v>
      </c>
      <c r="D345" s="307"/>
      <c r="E345" s="307"/>
      <c r="F345" s="307"/>
      <c r="G345" s="308"/>
      <c r="H345" s="65"/>
      <c r="I345" s="81"/>
      <c r="J345" s="104"/>
      <c r="K345" s="105">
        <f>SUM(K346:K347)</f>
        <v>0</v>
      </c>
      <c r="L345" s="231"/>
      <c r="M345" s="240"/>
      <c r="O345" s="269"/>
      <c r="P345" s="270"/>
      <c r="Q345" s="277"/>
      <c r="R345" s="270"/>
      <c r="S345" s="269"/>
      <c r="T345" s="270"/>
      <c r="U345" s="269"/>
      <c r="V345" s="270"/>
      <c r="W345" s="269"/>
      <c r="X345" s="270"/>
      <c r="Y345" s="269"/>
      <c r="Z345" s="270"/>
    </row>
    <row r="346" spans="2:26" ht="12.75" hidden="1" customHeight="1" outlineLevel="3" x14ac:dyDescent="0.2">
      <c r="B346" s="47"/>
      <c r="C346" s="294"/>
      <c r="D346" s="295"/>
      <c r="E346" s="295"/>
      <c r="F346" s="295"/>
      <c r="G346" s="296"/>
      <c r="H346" s="271"/>
      <c r="I346" s="272"/>
      <c r="J346" s="273"/>
      <c r="K346" s="274">
        <f>H346*J346</f>
        <v>0</v>
      </c>
      <c r="L346" s="231"/>
      <c r="M346" s="242"/>
      <c r="O346" s="272"/>
      <c r="P346" s="275">
        <f>IF(O346="ja",$K346,IF(O346="J-ant.","ANTEIL",0))</f>
        <v>0</v>
      </c>
      <c r="Q346" s="272"/>
      <c r="R346" s="275">
        <f>IF(Q346="ja",$K346,IF(Q346="J-ant.","ANTEIL",0))</f>
        <v>0</v>
      </c>
      <c r="S346" s="272"/>
      <c r="T346" s="275">
        <f>IF(S346="ja",$K346,IF(S346="J-ant.","ANTEIL",0))</f>
        <v>0</v>
      </c>
      <c r="U346" s="272"/>
      <c r="V346" s="275">
        <f>IF(U346="ja",$K346,IF(U346="J-ant.","ANTEIL",0))</f>
        <v>0</v>
      </c>
      <c r="W346" s="272"/>
      <c r="X346" s="275">
        <f>IF(W346="ja",$K346,IF(W346="J-ant.","ANTEIL",0))</f>
        <v>0</v>
      </c>
      <c r="Y346" s="272"/>
      <c r="Z346" s="275">
        <f>IF(Y346="ja",$K346,IF(Y346="J-ant.","ANTEIL",0))</f>
        <v>0</v>
      </c>
    </row>
    <row r="347" spans="2:26" ht="12.75" hidden="1" customHeight="1" outlineLevel="3" collapsed="1" x14ac:dyDescent="0.2">
      <c r="B347" s="47"/>
      <c r="C347" s="294"/>
      <c r="D347" s="295"/>
      <c r="E347" s="295"/>
      <c r="F347" s="295"/>
      <c r="G347" s="296"/>
      <c r="H347" s="271"/>
      <c r="I347" s="272"/>
      <c r="J347" s="273"/>
      <c r="K347" s="274">
        <f>H347*J347</f>
        <v>0</v>
      </c>
      <c r="L347" s="231"/>
      <c r="M347" s="242"/>
      <c r="O347" s="272"/>
      <c r="P347" s="275">
        <f>IF(O347="ja",$K347,IF(O347="J-ant.","ANTEIL",0))</f>
        <v>0</v>
      </c>
      <c r="Q347" s="272"/>
      <c r="R347" s="275">
        <f>IF(Q347="ja",$K347,IF(Q347="J-ant.","ANTEIL",0))</f>
        <v>0</v>
      </c>
      <c r="S347" s="272"/>
      <c r="T347" s="275">
        <f>IF(S347="ja",$K347,IF(S347="J-ant.","ANTEIL",0))</f>
        <v>0</v>
      </c>
      <c r="U347" s="272"/>
      <c r="V347" s="275">
        <f>IF(U347="ja",$K347,IF(U347="J-ant.","ANTEIL",0))</f>
        <v>0</v>
      </c>
      <c r="W347" s="272"/>
      <c r="X347" s="275">
        <f>IF(W347="ja",$K347,IF(W347="J-ant.","ANTEIL",0))</f>
        <v>0</v>
      </c>
      <c r="Y347" s="272"/>
      <c r="Z347" s="275">
        <f>IF(Y347="ja",$K347,IF(Y347="J-ant.","ANTEIL",0))</f>
        <v>0</v>
      </c>
    </row>
    <row r="348" spans="2:26" ht="12.75" hidden="1" customHeight="1" outlineLevel="2" x14ac:dyDescent="0.2">
      <c r="B348" s="50">
        <v>300117</v>
      </c>
      <c r="C348" s="306" t="s">
        <v>153</v>
      </c>
      <c r="D348" s="307"/>
      <c r="E348" s="307"/>
      <c r="F348" s="307"/>
      <c r="G348" s="308"/>
      <c r="H348" s="65"/>
      <c r="I348" s="81"/>
      <c r="J348" s="104"/>
      <c r="K348" s="105">
        <f>SUM(K349:K350)</f>
        <v>0</v>
      </c>
      <c r="L348" s="231"/>
      <c r="M348" s="240"/>
      <c r="O348" s="269"/>
      <c r="P348" s="270"/>
      <c r="Q348" s="277"/>
      <c r="R348" s="270"/>
      <c r="S348" s="269"/>
      <c r="T348" s="270"/>
      <c r="U348" s="269"/>
      <c r="V348" s="270"/>
      <c r="W348" s="269"/>
      <c r="X348" s="270"/>
      <c r="Y348" s="269"/>
      <c r="Z348" s="270"/>
    </row>
    <row r="349" spans="2:26" ht="12.75" hidden="1" customHeight="1" outlineLevel="3" x14ac:dyDescent="0.2">
      <c r="B349" s="47"/>
      <c r="C349" s="294"/>
      <c r="D349" s="295"/>
      <c r="E349" s="295"/>
      <c r="F349" s="295"/>
      <c r="G349" s="296"/>
      <c r="H349" s="271"/>
      <c r="I349" s="272"/>
      <c r="J349" s="273"/>
      <c r="K349" s="274">
        <f>H349*J349</f>
        <v>0</v>
      </c>
      <c r="L349" s="231"/>
      <c r="M349" s="242"/>
      <c r="O349" s="272"/>
      <c r="P349" s="275">
        <f>IF(O349="ja",$K349,IF(O349="J-ant.","ANTEIL",0))</f>
        <v>0</v>
      </c>
      <c r="Q349" s="272"/>
      <c r="R349" s="275">
        <f>IF(Q349="ja",$K349,IF(Q349="J-ant.","ANTEIL",0))</f>
        <v>0</v>
      </c>
      <c r="S349" s="272"/>
      <c r="T349" s="275">
        <f>IF(S349="ja",$K349,IF(S349="J-ant.","ANTEIL",0))</f>
        <v>0</v>
      </c>
      <c r="U349" s="272"/>
      <c r="V349" s="275">
        <f>IF(U349="ja",$K349,IF(U349="J-ant.","ANTEIL",0))</f>
        <v>0</v>
      </c>
      <c r="W349" s="272"/>
      <c r="X349" s="275">
        <f>IF(W349="ja",$K349,IF(W349="J-ant.","ANTEIL",0))</f>
        <v>0</v>
      </c>
      <c r="Y349" s="272"/>
      <c r="Z349" s="275">
        <f>IF(Y349="ja",$K349,IF(Y349="J-ant.","ANTEIL",0))</f>
        <v>0</v>
      </c>
    </row>
    <row r="350" spans="2:26" ht="12.75" hidden="1" customHeight="1" outlineLevel="3" collapsed="1" x14ac:dyDescent="0.2">
      <c r="B350" s="47"/>
      <c r="C350" s="294"/>
      <c r="D350" s="295"/>
      <c r="E350" s="295"/>
      <c r="F350" s="295"/>
      <c r="G350" s="296"/>
      <c r="H350" s="271"/>
      <c r="I350" s="272"/>
      <c r="J350" s="273"/>
      <c r="K350" s="274">
        <f>H350*J350</f>
        <v>0</v>
      </c>
      <c r="L350" s="231"/>
      <c r="M350" s="242"/>
      <c r="O350" s="272"/>
      <c r="P350" s="275">
        <f>IF(O350="ja",$K350,IF(O350="J-ant.","ANTEIL",0))</f>
        <v>0</v>
      </c>
      <c r="Q350" s="272"/>
      <c r="R350" s="275">
        <f>IF(Q350="ja",$K350,IF(Q350="J-ant.","ANTEIL",0))</f>
        <v>0</v>
      </c>
      <c r="S350" s="272"/>
      <c r="T350" s="275">
        <f>IF(S350="ja",$K350,IF(S350="J-ant.","ANTEIL",0))</f>
        <v>0</v>
      </c>
      <c r="U350" s="272"/>
      <c r="V350" s="275">
        <f>IF(U350="ja",$K350,IF(U350="J-ant.","ANTEIL",0))</f>
        <v>0</v>
      </c>
      <c r="W350" s="272"/>
      <c r="X350" s="275">
        <f>IF(W350="ja",$K350,IF(W350="J-ant.","ANTEIL",0))</f>
        <v>0</v>
      </c>
      <c r="Y350" s="272"/>
      <c r="Z350" s="275">
        <f>IF(Y350="ja",$K350,IF(Y350="J-ant.","ANTEIL",0))</f>
        <v>0</v>
      </c>
    </row>
    <row r="351" spans="2:26" ht="12.75" hidden="1" customHeight="1" outlineLevel="2" x14ac:dyDescent="0.2">
      <c r="B351" s="50">
        <v>300118</v>
      </c>
      <c r="C351" s="306" t="s">
        <v>154</v>
      </c>
      <c r="D351" s="307"/>
      <c r="E351" s="307"/>
      <c r="F351" s="307"/>
      <c r="G351" s="308"/>
      <c r="H351" s="65"/>
      <c r="I351" s="81"/>
      <c r="J351" s="104"/>
      <c r="K351" s="105">
        <f>SUM(K352:K353)</f>
        <v>0</v>
      </c>
      <c r="L351" s="231"/>
      <c r="M351" s="240"/>
      <c r="O351" s="269"/>
      <c r="P351" s="270"/>
      <c r="Q351" s="277"/>
      <c r="R351" s="270"/>
      <c r="S351" s="269"/>
      <c r="T351" s="270"/>
      <c r="U351" s="269"/>
      <c r="V351" s="270"/>
      <c r="W351" s="269"/>
      <c r="X351" s="270"/>
      <c r="Y351" s="269"/>
      <c r="Z351" s="270"/>
    </row>
    <row r="352" spans="2:26" ht="12.75" hidden="1" customHeight="1" outlineLevel="3" x14ac:dyDescent="0.2">
      <c r="B352" s="47"/>
      <c r="C352" s="294"/>
      <c r="D352" s="295"/>
      <c r="E352" s="295"/>
      <c r="F352" s="295"/>
      <c r="G352" s="296"/>
      <c r="H352" s="271"/>
      <c r="I352" s="272"/>
      <c r="J352" s="273"/>
      <c r="K352" s="274">
        <f>H352*J352</f>
        <v>0</v>
      </c>
      <c r="L352" s="231"/>
      <c r="M352" s="242"/>
      <c r="O352" s="272"/>
      <c r="P352" s="275">
        <f>IF(O352="ja",$K352,IF(O352="J-ant.","ANTEIL",0))</f>
        <v>0</v>
      </c>
      <c r="Q352" s="272"/>
      <c r="R352" s="275">
        <f>IF(Q352="ja",$K352,IF(Q352="J-ant.","ANTEIL",0))</f>
        <v>0</v>
      </c>
      <c r="S352" s="272"/>
      <c r="T352" s="275">
        <f>IF(S352="ja",$K352,IF(S352="J-ant.","ANTEIL",0))</f>
        <v>0</v>
      </c>
      <c r="U352" s="272"/>
      <c r="V352" s="275">
        <f>IF(U352="ja",$K352,IF(U352="J-ant.","ANTEIL",0))</f>
        <v>0</v>
      </c>
      <c r="W352" s="272"/>
      <c r="X352" s="275">
        <f>IF(W352="ja",$K352,IF(W352="J-ant.","ANTEIL",0))</f>
        <v>0</v>
      </c>
      <c r="Y352" s="272"/>
      <c r="Z352" s="275">
        <f>IF(Y352="ja",$K352,IF(Y352="J-ant.","ANTEIL",0))</f>
        <v>0</v>
      </c>
    </row>
    <row r="353" spans="2:26" ht="12.75" hidden="1" customHeight="1" outlineLevel="3" collapsed="1" x14ac:dyDescent="0.2">
      <c r="B353" s="47"/>
      <c r="C353" s="294"/>
      <c r="D353" s="295"/>
      <c r="E353" s="295"/>
      <c r="F353" s="295"/>
      <c r="G353" s="296"/>
      <c r="H353" s="271"/>
      <c r="I353" s="272"/>
      <c r="J353" s="273"/>
      <c r="K353" s="274">
        <f>H353*J353</f>
        <v>0</v>
      </c>
      <c r="L353" s="231"/>
      <c r="M353" s="242"/>
      <c r="O353" s="272"/>
      <c r="P353" s="275">
        <f>IF(O353="ja",$K353,IF(O353="J-ant.","ANTEIL",0))</f>
        <v>0</v>
      </c>
      <c r="Q353" s="272"/>
      <c r="R353" s="275">
        <f>IF(Q353="ja",$K353,IF(Q353="J-ant.","ANTEIL",0))</f>
        <v>0</v>
      </c>
      <c r="S353" s="272"/>
      <c r="T353" s="275">
        <f>IF(S353="ja",$K353,IF(S353="J-ant.","ANTEIL",0))</f>
        <v>0</v>
      </c>
      <c r="U353" s="272"/>
      <c r="V353" s="275">
        <f>IF(U353="ja",$K353,IF(U353="J-ant.","ANTEIL",0))</f>
        <v>0</v>
      </c>
      <c r="W353" s="272"/>
      <c r="X353" s="275">
        <f>IF(W353="ja",$K353,IF(W353="J-ant.","ANTEIL",0))</f>
        <v>0</v>
      </c>
      <c r="Y353" s="272"/>
      <c r="Z353" s="275">
        <f>IF(Y353="ja",$K353,IF(Y353="J-ant.","ANTEIL",0))</f>
        <v>0</v>
      </c>
    </row>
    <row r="354" spans="2:26" ht="12.75" hidden="1" customHeight="1" outlineLevel="2" x14ac:dyDescent="0.2">
      <c r="B354" s="50">
        <v>300119</v>
      </c>
      <c r="C354" s="306" t="s">
        <v>155</v>
      </c>
      <c r="D354" s="307"/>
      <c r="E354" s="307"/>
      <c r="F354" s="307"/>
      <c r="G354" s="308"/>
      <c r="H354" s="65"/>
      <c r="I354" s="81"/>
      <c r="J354" s="104"/>
      <c r="K354" s="105">
        <f>SUM(K355:K356)</f>
        <v>0</v>
      </c>
      <c r="L354" s="231"/>
      <c r="M354" s="240"/>
      <c r="O354" s="269"/>
      <c r="P354" s="270"/>
      <c r="Q354" s="277"/>
      <c r="R354" s="270"/>
      <c r="S354" s="269"/>
      <c r="T354" s="270"/>
      <c r="U354" s="269"/>
      <c r="V354" s="270"/>
      <c r="W354" s="269"/>
      <c r="X354" s="270"/>
      <c r="Y354" s="269"/>
      <c r="Z354" s="270"/>
    </row>
    <row r="355" spans="2:26" ht="12.75" hidden="1" customHeight="1" outlineLevel="3" x14ac:dyDescent="0.2">
      <c r="B355" s="47"/>
      <c r="C355" s="294"/>
      <c r="D355" s="295"/>
      <c r="E355" s="295"/>
      <c r="F355" s="295"/>
      <c r="G355" s="296"/>
      <c r="H355" s="271"/>
      <c r="I355" s="272"/>
      <c r="J355" s="273"/>
      <c r="K355" s="274">
        <f>H355*J355</f>
        <v>0</v>
      </c>
      <c r="L355" s="231"/>
      <c r="M355" s="242"/>
      <c r="O355" s="272"/>
      <c r="P355" s="275">
        <f>IF(O355="ja",$K355,IF(O355="J-ant.","ANTEIL",0))</f>
        <v>0</v>
      </c>
      <c r="Q355" s="272"/>
      <c r="R355" s="275">
        <f>IF(Q355="ja",$K355,IF(Q355="J-ant.","ANTEIL",0))</f>
        <v>0</v>
      </c>
      <c r="S355" s="272"/>
      <c r="T355" s="275">
        <f>IF(S355="ja",$K355,IF(S355="J-ant.","ANTEIL",0))</f>
        <v>0</v>
      </c>
      <c r="U355" s="272"/>
      <c r="V355" s="275">
        <f>IF(U355="ja",$K355,IF(U355="J-ant.","ANTEIL",0))</f>
        <v>0</v>
      </c>
      <c r="W355" s="272"/>
      <c r="X355" s="275">
        <f>IF(W355="ja",$K355,IF(W355="J-ant.","ANTEIL",0))</f>
        <v>0</v>
      </c>
      <c r="Y355" s="272"/>
      <c r="Z355" s="275">
        <f>IF(Y355="ja",$K355,IF(Y355="J-ant.","ANTEIL",0))</f>
        <v>0</v>
      </c>
    </row>
    <row r="356" spans="2:26" ht="12.75" hidden="1" customHeight="1" outlineLevel="3" collapsed="1" x14ac:dyDescent="0.2">
      <c r="B356" s="47"/>
      <c r="C356" s="294"/>
      <c r="D356" s="295"/>
      <c r="E356" s="295"/>
      <c r="F356" s="295"/>
      <c r="G356" s="296"/>
      <c r="H356" s="271"/>
      <c r="I356" s="272"/>
      <c r="J356" s="273"/>
      <c r="K356" s="274">
        <f>H356*J356</f>
        <v>0</v>
      </c>
      <c r="L356" s="231"/>
      <c r="M356" s="242"/>
      <c r="O356" s="272"/>
      <c r="P356" s="275">
        <f>IF(O356="ja",$K356,IF(O356="J-ant.","ANTEIL",0))</f>
        <v>0</v>
      </c>
      <c r="Q356" s="272"/>
      <c r="R356" s="275">
        <f>IF(Q356="ja",$K356,IF(Q356="J-ant.","ANTEIL",0))</f>
        <v>0</v>
      </c>
      <c r="S356" s="272"/>
      <c r="T356" s="275">
        <f>IF(S356="ja",$K356,IF(S356="J-ant.","ANTEIL",0))</f>
        <v>0</v>
      </c>
      <c r="U356" s="272"/>
      <c r="V356" s="275">
        <f>IF(U356="ja",$K356,IF(U356="J-ant.","ANTEIL",0))</f>
        <v>0</v>
      </c>
      <c r="W356" s="272"/>
      <c r="X356" s="275">
        <f>IF(W356="ja",$K356,IF(W356="J-ant.","ANTEIL",0))</f>
        <v>0</v>
      </c>
      <c r="Y356" s="272"/>
      <c r="Z356" s="275">
        <f>IF(Y356="ja",$K356,IF(Y356="J-ant.","ANTEIL",0))</f>
        <v>0</v>
      </c>
    </row>
    <row r="357" spans="2:26" ht="12.75" hidden="1" customHeight="1" outlineLevel="2" x14ac:dyDescent="0.2">
      <c r="B357" s="50">
        <v>300120</v>
      </c>
      <c r="C357" s="306" t="s">
        <v>156</v>
      </c>
      <c r="D357" s="307"/>
      <c r="E357" s="307"/>
      <c r="F357" s="307"/>
      <c r="G357" s="308"/>
      <c r="H357" s="65"/>
      <c r="I357" s="81"/>
      <c r="J357" s="104"/>
      <c r="K357" s="105">
        <f>SUM(K358:K359)</f>
        <v>0</v>
      </c>
      <c r="L357" s="231"/>
      <c r="M357" s="240"/>
      <c r="O357" s="269"/>
      <c r="P357" s="270"/>
      <c r="Q357" s="277"/>
      <c r="R357" s="270"/>
      <c r="S357" s="269"/>
      <c r="T357" s="270"/>
      <c r="U357" s="269"/>
      <c r="V357" s="270"/>
      <c r="W357" s="269"/>
      <c r="X357" s="270"/>
      <c r="Y357" s="269"/>
      <c r="Z357" s="270"/>
    </row>
    <row r="358" spans="2:26" ht="12.75" hidden="1" customHeight="1" outlineLevel="3" x14ac:dyDescent="0.2">
      <c r="B358" s="47"/>
      <c r="C358" s="294"/>
      <c r="D358" s="295"/>
      <c r="E358" s="295"/>
      <c r="F358" s="295"/>
      <c r="G358" s="296"/>
      <c r="H358" s="271"/>
      <c r="I358" s="272"/>
      <c r="J358" s="273"/>
      <c r="K358" s="274">
        <f>H358*J358</f>
        <v>0</v>
      </c>
      <c r="L358" s="231"/>
      <c r="M358" s="242"/>
      <c r="O358" s="272"/>
      <c r="P358" s="275">
        <f>IF(O358="ja",$K358,IF(O358="J-ant.","ANTEIL",0))</f>
        <v>0</v>
      </c>
      <c r="Q358" s="272"/>
      <c r="R358" s="275">
        <f>IF(Q358="ja",$K358,IF(Q358="J-ant.","ANTEIL",0))</f>
        <v>0</v>
      </c>
      <c r="S358" s="272"/>
      <c r="T358" s="275">
        <f>IF(S358="ja",$K358,IF(S358="J-ant.","ANTEIL",0))</f>
        <v>0</v>
      </c>
      <c r="U358" s="272"/>
      <c r="V358" s="275">
        <f>IF(U358="ja",$K358,IF(U358="J-ant.","ANTEIL",0))</f>
        <v>0</v>
      </c>
      <c r="W358" s="272"/>
      <c r="X358" s="275">
        <f>IF(W358="ja",$K358,IF(W358="J-ant.","ANTEIL",0))</f>
        <v>0</v>
      </c>
      <c r="Y358" s="272"/>
      <c r="Z358" s="275">
        <f>IF(Y358="ja",$K358,IF(Y358="J-ant.","ANTEIL",0))</f>
        <v>0</v>
      </c>
    </row>
    <row r="359" spans="2:26" ht="12.75" hidden="1" customHeight="1" outlineLevel="3" collapsed="1" x14ac:dyDescent="0.2">
      <c r="B359" s="47"/>
      <c r="C359" s="294"/>
      <c r="D359" s="295"/>
      <c r="E359" s="295"/>
      <c r="F359" s="295"/>
      <c r="G359" s="296"/>
      <c r="H359" s="271"/>
      <c r="I359" s="272"/>
      <c r="J359" s="273"/>
      <c r="K359" s="274">
        <f>H359*J359</f>
        <v>0</v>
      </c>
      <c r="L359" s="231"/>
      <c r="M359" s="242"/>
      <c r="O359" s="272"/>
      <c r="P359" s="275">
        <f>IF(O359="ja",$K359,IF(O359="J-ant.","ANTEIL",0))</f>
        <v>0</v>
      </c>
      <c r="Q359" s="272"/>
      <c r="R359" s="275">
        <f>IF(Q359="ja",$K359,IF(Q359="J-ant.","ANTEIL",0))</f>
        <v>0</v>
      </c>
      <c r="S359" s="272"/>
      <c r="T359" s="275">
        <f>IF(S359="ja",$K359,IF(S359="J-ant.","ANTEIL",0))</f>
        <v>0</v>
      </c>
      <c r="U359" s="272"/>
      <c r="V359" s="275">
        <f>IF(U359="ja",$K359,IF(U359="J-ant.","ANTEIL",0))</f>
        <v>0</v>
      </c>
      <c r="W359" s="272"/>
      <c r="X359" s="275">
        <f>IF(W359="ja",$K359,IF(W359="J-ant.","ANTEIL",0))</f>
        <v>0</v>
      </c>
      <c r="Y359" s="272"/>
      <c r="Z359" s="275">
        <f>IF(Y359="ja",$K359,IF(Y359="J-ant.","ANTEIL",0))</f>
        <v>0</v>
      </c>
    </row>
    <row r="360" spans="2:26" ht="12.75" hidden="1" customHeight="1" outlineLevel="2" x14ac:dyDescent="0.2">
      <c r="B360" s="50">
        <v>300121</v>
      </c>
      <c r="C360" s="306" t="s">
        <v>157</v>
      </c>
      <c r="D360" s="307"/>
      <c r="E360" s="307"/>
      <c r="F360" s="307"/>
      <c r="G360" s="308"/>
      <c r="H360" s="65"/>
      <c r="I360" s="81"/>
      <c r="J360" s="104"/>
      <c r="K360" s="105">
        <f>SUM(K361:K362)</f>
        <v>0</v>
      </c>
      <c r="L360" s="231"/>
      <c r="M360" s="240"/>
      <c r="O360" s="269"/>
      <c r="P360" s="270"/>
      <c r="Q360" s="277"/>
      <c r="R360" s="270"/>
      <c r="S360" s="269"/>
      <c r="T360" s="270"/>
      <c r="U360" s="269"/>
      <c r="V360" s="270"/>
      <c r="W360" s="269"/>
      <c r="X360" s="270"/>
      <c r="Y360" s="269"/>
      <c r="Z360" s="270"/>
    </row>
    <row r="361" spans="2:26" ht="12.75" hidden="1" customHeight="1" outlineLevel="3" x14ac:dyDescent="0.2">
      <c r="B361" s="47"/>
      <c r="C361" s="294"/>
      <c r="D361" s="295"/>
      <c r="E361" s="295"/>
      <c r="F361" s="295"/>
      <c r="G361" s="296"/>
      <c r="H361" s="271"/>
      <c r="I361" s="272"/>
      <c r="J361" s="273"/>
      <c r="K361" s="274">
        <f>H361*J361</f>
        <v>0</v>
      </c>
      <c r="L361" s="231"/>
      <c r="M361" s="242"/>
      <c r="O361" s="272"/>
      <c r="P361" s="275">
        <f>IF(O361="ja",$K361,IF(O361="J-ant.","ANTEIL",0))</f>
        <v>0</v>
      </c>
      <c r="Q361" s="272"/>
      <c r="R361" s="275">
        <f>IF(Q361="ja",$K361,IF(Q361="J-ant.","ANTEIL",0))</f>
        <v>0</v>
      </c>
      <c r="S361" s="272"/>
      <c r="T361" s="275">
        <f>IF(S361="ja",$K361,IF(S361="J-ant.","ANTEIL",0))</f>
        <v>0</v>
      </c>
      <c r="U361" s="272"/>
      <c r="V361" s="275">
        <f>IF(U361="ja",$K361,IF(U361="J-ant.","ANTEIL",0))</f>
        <v>0</v>
      </c>
      <c r="W361" s="272"/>
      <c r="X361" s="275">
        <f>IF(W361="ja",$K361,IF(W361="J-ant.","ANTEIL",0))</f>
        <v>0</v>
      </c>
      <c r="Y361" s="272"/>
      <c r="Z361" s="275">
        <f>IF(Y361="ja",$K361,IF(Y361="J-ant.","ANTEIL",0))</f>
        <v>0</v>
      </c>
    </row>
    <row r="362" spans="2:26" ht="12.75" hidden="1" customHeight="1" outlineLevel="3" collapsed="1" x14ac:dyDescent="0.2">
      <c r="B362" s="47"/>
      <c r="C362" s="294"/>
      <c r="D362" s="295"/>
      <c r="E362" s="295"/>
      <c r="F362" s="295"/>
      <c r="G362" s="296"/>
      <c r="H362" s="271"/>
      <c r="I362" s="272"/>
      <c r="J362" s="273"/>
      <c r="K362" s="274">
        <f>H362*J362</f>
        <v>0</v>
      </c>
      <c r="L362" s="231"/>
      <c r="M362" s="242"/>
      <c r="O362" s="272"/>
      <c r="P362" s="275">
        <f>IF(O362="ja",$K362,IF(O362="J-ant.","ANTEIL",0))</f>
        <v>0</v>
      </c>
      <c r="Q362" s="272"/>
      <c r="R362" s="275">
        <f>IF(Q362="ja",$K362,IF(Q362="J-ant.","ANTEIL",0))</f>
        <v>0</v>
      </c>
      <c r="S362" s="272"/>
      <c r="T362" s="275">
        <f>IF(S362="ja",$K362,IF(S362="J-ant.","ANTEIL",0))</f>
        <v>0</v>
      </c>
      <c r="U362" s="272"/>
      <c r="V362" s="275">
        <f>IF(U362="ja",$K362,IF(U362="J-ant.","ANTEIL",0))</f>
        <v>0</v>
      </c>
      <c r="W362" s="272"/>
      <c r="X362" s="275">
        <f>IF(W362="ja",$K362,IF(W362="J-ant.","ANTEIL",0))</f>
        <v>0</v>
      </c>
      <c r="Y362" s="272"/>
      <c r="Z362" s="275">
        <f>IF(Y362="ja",$K362,IF(Y362="J-ant.","ANTEIL",0))</f>
        <v>0</v>
      </c>
    </row>
    <row r="363" spans="2:26" ht="12.75" hidden="1" customHeight="1" outlineLevel="2" x14ac:dyDescent="0.2">
      <c r="B363" s="50">
        <v>300122</v>
      </c>
      <c r="C363" s="306" t="s">
        <v>158</v>
      </c>
      <c r="D363" s="307"/>
      <c r="E363" s="307"/>
      <c r="F363" s="307"/>
      <c r="G363" s="308"/>
      <c r="H363" s="65"/>
      <c r="I363" s="81"/>
      <c r="J363" s="104"/>
      <c r="K363" s="105">
        <f>SUM(K364:K365)</f>
        <v>0</v>
      </c>
      <c r="L363" s="231"/>
      <c r="M363" s="240"/>
      <c r="O363" s="269"/>
      <c r="P363" s="270"/>
      <c r="Q363" s="277"/>
      <c r="R363" s="270"/>
      <c r="S363" s="269"/>
      <c r="T363" s="270"/>
      <c r="U363" s="269"/>
      <c r="V363" s="270"/>
      <c r="W363" s="269"/>
      <c r="X363" s="270"/>
      <c r="Y363" s="269"/>
      <c r="Z363" s="270"/>
    </row>
    <row r="364" spans="2:26" ht="12.75" hidden="1" customHeight="1" outlineLevel="3" x14ac:dyDescent="0.2">
      <c r="B364" s="47"/>
      <c r="C364" s="294"/>
      <c r="D364" s="295"/>
      <c r="E364" s="295"/>
      <c r="F364" s="295"/>
      <c r="G364" s="296"/>
      <c r="H364" s="271"/>
      <c r="I364" s="272"/>
      <c r="J364" s="273"/>
      <c r="K364" s="274">
        <f>H364*J364</f>
        <v>0</v>
      </c>
      <c r="L364" s="231"/>
      <c r="M364" s="242"/>
      <c r="O364" s="272"/>
      <c r="P364" s="275">
        <f>IF(O364="ja",$K364,IF(O364="J-ant.","ANTEIL",0))</f>
        <v>0</v>
      </c>
      <c r="Q364" s="272"/>
      <c r="R364" s="275">
        <f>IF(Q364="ja",$K364,IF(Q364="J-ant.","ANTEIL",0))</f>
        <v>0</v>
      </c>
      <c r="S364" s="272"/>
      <c r="T364" s="275">
        <f>IF(S364="ja",$K364,IF(S364="J-ant.","ANTEIL",0))</f>
        <v>0</v>
      </c>
      <c r="U364" s="272"/>
      <c r="V364" s="275">
        <f>IF(U364="ja",$K364,IF(U364="J-ant.","ANTEIL",0))</f>
        <v>0</v>
      </c>
      <c r="W364" s="272"/>
      <c r="X364" s="275">
        <f>IF(W364="ja",$K364,IF(W364="J-ant.","ANTEIL",0))</f>
        <v>0</v>
      </c>
      <c r="Y364" s="272"/>
      <c r="Z364" s="275">
        <f>IF(Y364="ja",$K364,IF(Y364="J-ant.","ANTEIL",0))</f>
        <v>0</v>
      </c>
    </row>
    <row r="365" spans="2:26" ht="12.75" hidden="1" customHeight="1" outlineLevel="3" collapsed="1" x14ac:dyDescent="0.2">
      <c r="B365" s="47"/>
      <c r="C365" s="294"/>
      <c r="D365" s="295"/>
      <c r="E365" s="295"/>
      <c r="F365" s="295"/>
      <c r="G365" s="296"/>
      <c r="H365" s="271"/>
      <c r="I365" s="272"/>
      <c r="J365" s="273"/>
      <c r="K365" s="274">
        <f>H365*J365</f>
        <v>0</v>
      </c>
      <c r="L365" s="231"/>
      <c r="M365" s="242"/>
      <c r="O365" s="272"/>
      <c r="P365" s="275">
        <f>IF(O365="ja",$K365,IF(O365="J-ant.","ANTEIL",0))</f>
        <v>0</v>
      </c>
      <c r="Q365" s="272"/>
      <c r="R365" s="275">
        <f>IF(Q365="ja",$K365,IF(Q365="J-ant.","ANTEIL",0))</f>
        <v>0</v>
      </c>
      <c r="S365" s="272"/>
      <c r="T365" s="275">
        <f>IF(S365="ja",$K365,IF(S365="J-ant.","ANTEIL",0))</f>
        <v>0</v>
      </c>
      <c r="U365" s="272"/>
      <c r="V365" s="275">
        <f>IF(U365="ja",$K365,IF(U365="J-ant.","ANTEIL",0))</f>
        <v>0</v>
      </c>
      <c r="W365" s="272"/>
      <c r="X365" s="275">
        <f>IF(W365="ja",$K365,IF(W365="J-ant.","ANTEIL",0))</f>
        <v>0</v>
      </c>
      <c r="Y365" s="272"/>
      <c r="Z365" s="275">
        <f>IF(Y365="ja",$K365,IF(Y365="J-ant.","ANTEIL",0))</f>
        <v>0</v>
      </c>
    </row>
    <row r="366" spans="2:26" ht="12.75" hidden="1" customHeight="1" outlineLevel="2" x14ac:dyDescent="0.2">
      <c r="B366" s="50">
        <v>300123</v>
      </c>
      <c r="C366" s="306" t="s">
        <v>159</v>
      </c>
      <c r="D366" s="307"/>
      <c r="E366" s="307"/>
      <c r="F366" s="307"/>
      <c r="G366" s="308"/>
      <c r="H366" s="65"/>
      <c r="I366" s="81"/>
      <c r="J366" s="104"/>
      <c r="K366" s="105">
        <f>SUM(K367:K368)</f>
        <v>0</v>
      </c>
      <c r="L366" s="231"/>
      <c r="M366" s="240"/>
      <c r="O366" s="269"/>
      <c r="P366" s="270"/>
      <c r="Q366" s="277"/>
      <c r="R366" s="270"/>
      <c r="S366" s="269"/>
      <c r="T366" s="270"/>
      <c r="U366" s="269"/>
      <c r="V366" s="270"/>
      <c r="W366" s="269"/>
      <c r="X366" s="270"/>
      <c r="Y366" s="269"/>
      <c r="Z366" s="270"/>
    </row>
    <row r="367" spans="2:26" ht="12.75" hidden="1" customHeight="1" outlineLevel="3" x14ac:dyDescent="0.2">
      <c r="B367" s="47"/>
      <c r="C367" s="294"/>
      <c r="D367" s="295"/>
      <c r="E367" s="295"/>
      <c r="F367" s="295"/>
      <c r="G367" s="296"/>
      <c r="H367" s="271"/>
      <c r="I367" s="272"/>
      <c r="J367" s="273"/>
      <c r="K367" s="274">
        <f>H367*J367</f>
        <v>0</v>
      </c>
      <c r="L367" s="231"/>
      <c r="M367" s="242"/>
      <c r="O367" s="272"/>
      <c r="P367" s="275">
        <f>IF(O367="ja",$K367,IF(O367="J-ant.","ANTEIL",0))</f>
        <v>0</v>
      </c>
      <c r="Q367" s="272"/>
      <c r="R367" s="275">
        <f>IF(Q367="ja",$K367,IF(Q367="J-ant.","ANTEIL",0))</f>
        <v>0</v>
      </c>
      <c r="S367" s="272"/>
      <c r="T367" s="275">
        <f>IF(S367="ja",$K367,IF(S367="J-ant.","ANTEIL",0))</f>
        <v>0</v>
      </c>
      <c r="U367" s="272"/>
      <c r="V367" s="275">
        <f>IF(U367="ja",$K367,IF(U367="J-ant.","ANTEIL",0))</f>
        <v>0</v>
      </c>
      <c r="W367" s="272"/>
      <c r="X367" s="275">
        <f>IF(W367="ja",$K367,IF(W367="J-ant.","ANTEIL",0))</f>
        <v>0</v>
      </c>
      <c r="Y367" s="272"/>
      <c r="Z367" s="275">
        <f>IF(Y367="ja",$K367,IF(Y367="J-ant.","ANTEIL",0))</f>
        <v>0</v>
      </c>
    </row>
    <row r="368" spans="2:26" ht="12.75" hidden="1" customHeight="1" outlineLevel="3" collapsed="1" x14ac:dyDescent="0.2">
      <c r="B368" s="47"/>
      <c r="C368" s="294"/>
      <c r="D368" s="295"/>
      <c r="E368" s="295"/>
      <c r="F368" s="295"/>
      <c r="G368" s="296"/>
      <c r="H368" s="271"/>
      <c r="I368" s="272"/>
      <c r="J368" s="273"/>
      <c r="K368" s="274">
        <f>H368*J368</f>
        <v>0</v>
      </c>
      <c r="L368" s="231"/>
      <c r="M368" s="242"/>
      <c r="O368" s="272"/>
      <c r="P368" s="275">
        <f>IF(O368="ja",$K368,IF(O368="J-ant.","ANTEIL",0))</f>
        <v>0</v>
      </c>
      <c r="Q368" s="272"/>
      <c r="R368" s="275">
        <f>IF(Q368="ja",$K368,IF(Q368="J-ant.","ANTEIL",0))</f>
        <v>0</v>
      </c>
      <c r="S368" s="272"/>
      <c r="T368" s="275">
        <f>IF(S368="ja",$K368,IF(S368="J-ant.","ANTEIL",0))</f>
        <v>0</v>
      </c>
      <c r="U368" s="272"/>
      <c r="V368" s="275">
        <f>IF(U368="ja",$K368,IF(U368="J-ant.","ANTEIL",0))</f>
        <v>0</v>
      </c>
      <c r="W368" s="272"/>
      <c r="X368" s="275">
        <f>IF(W368="ja",$K368,IF(W368="J-ant.","ANTEIL",0))</f>
        <v>0</v>
      </c>
      <c r="Y368" s="272"/>
      <c r="Z368" s="275">
        <f>IF(Y368="ja",$K368,IF(Y368="J-ant.","ANTEIL",0))</f>
        <v>0</v>
      </c>
    </row>
    <row r="369" spans="2:26" ht="12.75" hidden="1" customHeight="1" outlineLevel="2" x14ac:dyDescent="0.2">
      <c r="B369" s="50">
        <v>300124</v>
      </c>
      <c r="C369" s="306" t="s">
        <v>160</v>
      </c>
      <c r="D369" s="307"/>
      <c r="E369" s="307"/>
      <c r="F369" s="307"/>
      <c r="G369" s="308"/>
      <c r="H369" s="65"/>
      <c r="I369" s="81"/>
      <c r="J369" s="104"/>
      <c r="K369" s="105">
        <f>SUM(K370:K371)</f>
        <v>0</v>
      </c>
      <c r="L369" s="231"/>
      <c r="M369" s="240"/>
      <c r="O369" s="269"/>
      <c r="P369" s="270"/>
      <c r="Q369" s="277"/>
      <c r="R369" s="270"/>
      <c r="S369" s="269"/>
      <c r="T369" s="270"/>
      <c r="U369" s="269"/>
      <c r="V369" s="270"/>
      <c r="W369" s="269"/>
      <c r="X369" s="270"/>
      <c r="Y369" s="269"/>
      <c r="Z369" s="270"/>
    </row>
    <row r="370" spans="2:26" ht="12" hidden="1" customHeight="1" outlineLevel="3" x14ac:dyDescent="0.2">
      <c r="B370" s="47"/>
      <c r="C370" s="294"/>
      <c r="D370" s="295"/>
      <c r="E370" s="295"/>
      <c r="F370" s="295"/>
      <c r="G370" s="296"/>
      <c r="H370" s="271"/>
      <c r="I370" s="272"/>
      <c r="J370" s="273"/>
      <c r="K370" s="274">
        <f>H370*J370</f>
        <v>0</v>
      </c>
      <c r="L370" s="231"/>
      <c r="M370" s="242"/>
      <c r="O370" s="272"/>
      <c r="P370" s="275">
        <f>IF(O370="ja",$K370,IF(O370="J-ant.","ANTEIL",0))</f>
        <v>0</v>
      </c>
      <c r="Q370" s="272"/>
      <c r="R370" s="275">
        <f>IF(Q370="ja",$K370,IF(Q370="J-ant.","ANTEIL",0))</f>
        <v>0</v>
      </c>
      <c r="S370" s="272"/>
      <c r="T370" s="275">
        <f>IF(S370="ja",$K370,IF(S370="J-ant.","ANTEIL",0))</f>
        <v>0</v>
      </c>
      <c r="U370" s="272"/>
      <c r="V370" s="275">
        <f>IF(U370="ja",$K370,IF(U370="J-ant.","ANTEIL",0))</f>
        <v>0</v>
      </c>
      <c r="W370" s="272"/>
      <c r="X370" s="275">
        <f>IF(W370="ja",$K370,IF(W370="J-ant.","ANTEIL",0))</f>
        <v>0</v>
      </c>
      <c r="Y370" s="272"/>
      <c r="Z370" s="275">
        <f>IF(Y370="ja",$K370,IF(Y370="J-ant.","ANTEIL",0))</f>
        <v>0</v>
      </c>
    </row>
    <row r="371" spans="2:26" ht="12.75" hidden="1" customHeight="1" outlineLevel="3" collapsed="1" x14ac:dyDescent="0.2">
      <c r="B371" s="47"/>
      <c r="C371" s="294"/>
      <c r="D371" s="295"/>
      <c r="E371" s="295"/>
      <c r="F371" s="295"/>
      <c r="G371" s="296"/>
      <c r="H371" s="271"/>
      <c r="I371" s="272"/>
      <c r="J371" s="273"/>
      <c r="K371" s="274">
        <f>H371*J371</f>
        <v>0</v>
      </c>
      <c r="L371" s="231"/>
      <c r="M371" s="242"/>
      <c r="O371" s="272"/>
      <c r="P371" s="275">
        <f>IF(O371="ja",$K371,IF(O371="J-ant.","ANTEIL",0))</f>
        <v>0</v>
      </c>
      <c r="Q371" s="272"/>
      <c r="R371" s="275">
        <f>IF(Q371="ja",$K371,IF(Q371="J-ant.","ANTEIL",0))</f>
        <v>0</v>
      </c>
      <c r="S371" s="272"/>
      <c r="T371" s="275">
        <f>IF(S371="ja",$K371,IF(S371="J-ant.","ANTEIL",0))</f>
        <v>0</v>
      </c>
      <c r="U371" s="272"/>
      <c r="V371" s="275">
        <f>IF(U371="ja",$K371,IF(U371="J-ant.","ANTEIL",0))</f>
        <v>0</v>
      </c>
      <c r="W371" s="272"/>
      <c r="X371" s="275">
        <f>IF(W371="ja",$K371,IF(W371="J-ant.","ANTEIL",0))</f>
        <v>0</v>
      </c>
      <c r="Y371" s="272"/>
      <c r="Z371" s="275">
        <f>IF(Y371="ja",$K371,IF(Y371="J-ant.","ANTEIL",0))</f>
        <v>0</v>
      </c>
    </row>
    <row r="372" spans="2:26" ht="12.75" hidden="1" customHeight="1" outlineLevel="2" x14ac:dyDescent="0.2">
      <c r="B372" s="50">
        <v>300127</v>
      </c>
      <c r="C372" s="306" t="s">
        <v>161</v>
      </c>
      <c r="D372" s="307"/>
      <c r="E372" s="307"/>
      <c r="F372" s="307"/>
      <c r="G372" s="308"/>
      <c r="H372" s="65"/>
      <c r="I372" s="81"/>
      <c r="J372" s="104"/>
      <c r="K372" s="105">
        <f>SUM(K373:K374)</f>
        <v>0</v>
      </c>
      <c r="L372" s="231"/>
      <c r="M372" s="240"/>
      <c r="O372" s="269"/>
      <c r="P372" s="270"/>
      <c r="Q372" s="277"/>
      <c r="R372" s="270"/>
      <c r="S372" s="269"/>
      <c r="T372" s="270"/>
      <c r="U372" s="269"/>
      <c r="V372" s="270"/>
      <c r="W372" s="269"/>
      <c r="X372" s="270"/>
      <c r="Y372" s="269"/>
      <c r="Z372" s="270"/>
    </row>
    <row r="373" spans="2:26" ht="12.75" hidden="1" customHeight="1" outlineLevel="3" collapsed="1" x14ac:dyDescent="0.2">
      <c r="B373" s="47"/>
      <c r="C373" s="294"/>
      <c r="D373" s="295"/>
      <c r="E373" s="295"/>
      <c r="F373" s="295"/>
      <c r="G373" s="296"/>
      <c r="H373" s="271"/>
      <c r="I373" s="272"/>
      <c r="J373" s="273"/>
      <c r="K373" s="274">
        <f>H373*J373</f>
        <v>0</v>
      </c>
      <c r="L373" s="231"/>
      <c r="M373" s="242"/>
      <c r="O373" s="272"/>
      <c r="P373" s="275">
        <f>IF(O373="ja",$K373,IF(O373="J-ant.","ANTEIL",0))</f>
        <v>0</v>
      </c>
      <c r="Q373" s="272"/>
      <c r="R373" s="275">
        <f>IF(Q373="ja",$K373,IF(Q373="J-ant.","ANTEIL",0))</f>
        <v>0</v>
      </c>
      <c r="S373" s="272"/>
      <c r="T373" s="275">
        <f>IF(S373="ja",$K373,IF(S373="J-ant.","ANTEIL",0))</f>
        <v>0</v>
      </c>
      <c r="U373" s="272"/>
      <c r="V373" s="275">
        <f>IF(U373="ja",$K373,IF(U373="J-ant.","ANTEIL",0))</f>
        <v>0</v>
      </c>
      <c r="W373" s="272"/>
      <c r="X373" s="275">
        <f>IF(W373="ja",$K373,IF(W373="J-ant.","ANTEIL",0))</f>
        <v>0</v>
      </c>
      <c r="Y373" s="272"/>
      <c r="Z373" s="275">
        <f>IF(Y373="ja",$K373,IF(Y373="J-ant.","ANTEIL",0))</f>
        <v>0</v>
      </c>
    </row>
    <row r="374" spans="2:26" ht="12.75" hidden="1" customHeight="1" outlineLevel="3" x14ac:dyDescent="0.2">
      <c r="B374" s="47"/>
      <c r="C374" s="294"/>
      <c r="D374" s="295"/>
      <c r="E374" s="295"/>
      <c r="F374" s="295"/>
      <c r="G374" s="296"/>
      <c r="H374" s="271"/>
      <c r="I374" s="272"/>
      <c r="J374" s="273"/>
      <c r="K374" s="274">
        <f>H374*J374</f>
        <v>0</v>
      </c>
      <c r="L374" s="231"/>
      <c r="M374" s="242"/>
      <c r="O374" s="272"/>
      <c r="P374" s="275">
        <f>IF(O374="ja",$K374,IF(O374="J-ant.","ANTEIL",0))</f>
        <v>0</v>
      </c>
      <c r="Q374" s="272"/>
      <c r="R374" s="275">
        <f>IF(Q374="ja",$K374,IF(Q374="J-ant.","ANTEIL",0))</f>
        <v>0</v>
      </c>
      <c r="S374" s="272"/>
      <c r="T374" s="275">
        <f>IF(S374="ja",$K374,IF(S374="J-ant.","ANTEIL",0))</f>
        <v>0</v>
      </c>
      <c r="U374" s="272"/>
      <c r="V374" s="275">
        <f>IF(U374="ja",$K374,IF(U374="J-ant.","ANTEIL",0))</f>
        <v>0</v>
      </c>
      <c r="W374" s="272"/>
      <c r="X374" s="275">
        <f>IF(W374="ja",$K374,IF(W374="J-ant.","ANTEIL",0))</f>
        <v>0</v>
      </c>
      <c r="Y374" s="272"/>
      <c r="Z374" s="275">
        <f>IF(Y374="ja",$K374,IF(Y374="J-ant.","ANTEIL",0))</f>
        <v>0</v>
      </c>
    </row>
    <row r="375" spans="2:26" ht="12.75" hidden="1" customHeight="1" outlineLevel="2" x14ac:dyDescent="0.2">
      <c r="B375" s="50">
        <v>300128</v>
      </c>
      <c r="C375" s="306" t="s">
        <v>162</v>
      </c>
      <c r="D375" s="307"/>
      <c r="E375" s="307"/>
      <c r="F375" s="307"/>
      <c r="G375" s="308"/>
      <c r="H375" s="65"/>
      <c r="I375" s="81"/>
      <c r="J375" s="104"/>
      <c r="K375" s="105">
        <f>SUM(K376:K377)</f>
        <v>0</v>
      </c>
      <c r="L375" s="231"/>
      <c r="M375" s="240"/>
      <c r="O375" s="269"/>
      <c r="P375" s="270"/>
      <c r="Q375" s="277"/>
      <c r="R375" s="270"/>
      <c r="S375" s="269"/>
      <c r="T375" s="270"/>
      <c r="U375" s="269"/>
      <c r="V375" s="270"/>
      <c r="W375" s="269"/>
      <c r="X375" s="270"/>
      <c r="Y375" s="269"/>
      <c r="Z375" s="270"/>
    </row>
    <row r="376" spans="2:26" ht="12.75" hidden="1" customHeight="1" outlineLevel="3" collapsed="1" x14ac:dyDescent="0.2">
      <c r="B376" s="47"/>
      <c r="C376" s="294"/>
      <c r="D376" s="295"/>
      <c r="E376" s="295"/>
      <c r="F376" s="295"/>
      <c r="G376" s="296"/>
      <c r="H376" s="271"/>
      <c r="I376" s="272"/>
      <c r="J376" s="273"/>
      <c r="K376" s="274">
        <f>H376*J376</f>
        <v>0</v>
      </c>
      <c r="L376" s="231"/>
      <c r="M376" s="242"/>
      <c r="O376" s="272"/>
      <c r="P376" s="275">
        <f>IF(O376="ja",$K376,IF(O376="J-ant.","ANTEIL",0))</f>
        <v>0</v>
      </c>
      <c r="Q376" s="272"/>
      <c r="R376" s="275">
        <f>IF(Q376="ja",$K376,IF(Q376="J-ant.","ANTEIL",0))</f>
        <v>0</v>
      </c>
      <c r="S376" s="272"/>
      <c r="T376" s="275">
        <f>IF(S376="ja",$K376,IF(S376="J-ant.","ANTEIL",0))</f>
        <v>0</v>
      </c>
      <c r="U376" s="272"/>
      <c r="V376" s="275">
        <f>IF(U376="ja",$K376,IF(U376="J-ant.","ANTEIL",0))</f>
        <v>0</v>
      </c>
      <c r="W376" s="272"/>
      <c r="X376" s="275">
        <f>IF(W376="ja",$K376,IF(W376="J-ant.","ANTEIL",0))</f>
        <v>0</v>
      </c>
      <c r="Y376" s="272"/>
      <c r="Z376" s="275">
        <f>IF(Y376="ja",$K376,IF(Y376="J-ant.","ANTEIL",0))</f>
        <v>0</v>
      </c>
    </row>
    <row r="377" spans="2:26" ht="12.75" hidden="1" customHeight="1" outlineLevel="3" x14ac:dyDescent="0.2">
      <c r="B377" s="47"/>
      <c r="C377" s="294"/>
      <c r="D377" s="295"/>
      <c r="E377" s="295"/>
      <c r="F377" s="295"/>
      <c r="G377" s="296"/>
      <c r="H377" s="271"/>
      <c r="I377" s="272"/>
      <c r="J377" s="273"/>
      <c r="K377" s="274">
        <f>H377*J377</f>
        <v>0</v>
      </c>
      <c r="L377" s="231"/>
      <c r="M377" s="242"/>
      <c r="O377" s="272"/>
      <c r="P377" s="275">
        <f>IF(O377="ja",$K377,IF(O377="J-ant.","ANTEIL",0))</f>
        <v>0</v>
      </c>
      <c r="Q377" s="272"/>
      <c r="R377" s="275">
        <f>IF(Q377="ja",$K377,IF(Q377="J-ant.","ANTEIL",0))</f>
        <v>0</v>
      </c>
      <c r="S377" s="272"/>
      <c r="T377" s="275">
        <f>IF(S377="ja",$K377,IF(S377="J-ant.","ANTEIL",0))</f>
        <v>0</v>
      </c>
      <c r="U377" s="272"/>
      <c r="V377" s="275">
        <f>IF(U377="ja",$K377,IF(U377="J-ant.","ANTEIL",0))</f>
        <v>0</v>
      </c>
      <c r="W377" s="272"/>
      <c r="X377" s="275">
        <f>IF(W377="ja",$K377,IF(W377="J-ant.","ANTEIL",0))</f>
        <v>0</v>
      </c>
      <c r="Y377" s="272"/>
      <c r="Z377" s="275">
        <f>IF(Y377="ja",$K377,IF(Y377="J-ant.","ANTEIL",0))</f>
        <v>0</v>
      </c>
    </row>
    <row r="378" spans="2:26" ht="12.75" hidden="1" customHeight="1" outlineLevel="2" x14ac:dyDescent="0.2">
      <c r="B378" s="50">
        <v>300129</v>
      </c>
      <c r="C378" s="306" t="s">
        <v>163</v>
      </c>
      <c r="D378" s="307"/>
      <c r="E378" s="307"/>
      <c r="F378" s="307"/>
      <c r="G378" s="308"/>
      <c r="H378" s="65"/>
      <c r="I378" s="81"/>
      <c r="J378" s="104"/>
      <c r="K378" s="105">
        <f>SUM(K379:K380)</f>
        <v>0</v>
      </c>
      <c r="L378" s="231"/>
      <c r="M378" s="240"/>
      <c r="O378" s="269"/>
      <c r="P378" s="270"/>
      <c r="Q378" s="277"/>
      <c r="R378" s="270"/>
      <c r="S378" s="269"/>
      <c r="T378" s="270"/>
      <c r="U378" s="269"/>
      <c r="V378" s="270"/>
      <c r="W378" s="269"/>
      <c r="X378" s="270"/>
      <c r="Y378" s="269"/>
      <c r="Z378" s="270"/>
    </row>
    <row r="379" spans="2:26" ht="12.75" hidden="1" customHeight="1" outlineLevel="3" collapsed="1" x14ac:dyDescent="0.2">
      <c r="B379" s="47"/>
      <c r="C379" s="294"/>
      <c r="D379" s="295"/>
      <c r="E379" s="295"/>
      <c r="F379" s="295"/>
      <c r="G379" s="296"/>
      <c r="H379" s="271"/>
      <c r="I379" s="272"/>
      <c r="J379" s="273"/>
      <c r="K379" s="274">
        <f>H379*J379</f>
        <v>0</v>
      </c>
      <c r="L379" s="231"/>
      <c r="M379" s="242"/>
      <c r="O379" s="272"/>
      <c r="P379" s="275">
        <f>IF(O379="ja",$K379,IF(O379="J-ant.","ANTEIL",0))</f>
        <v>0</v>
      </c>
      <c r="Q379" s="272"/>
      <c r="R379" s="275">
        <f>IF(Q379="ja",$K379,IF(Q379="J-ant.","ANTEIL",0))</f>
        <v>0</v>
      </c>
      <c r="S379" s="272"/>
      <c r="T379" s="275">
        <f>IF(S379="ja",$K379,IF(S379="J-ant.","ANTEIL",0))</f>
        <v>0</v>
      </c>
      <c r="U379" s="272"/>
      <c r="V379" s="275">
        <f>IF(U379="ja",$K379,IF(U379="J-ant.","ANTEIL",0))</f>
        <v>0</v>
      </c>
      <c r="W379" s="272"/>
      <c r="X379" s="275">
        <f>IF(W379="ja",$K379,IF(W379="J-ant.","ANTEIL",0))</f>
        <v>0</v>
      </c>
      <c r="Y379" s="272"/>
      <c r="Z379" s="275">
        <f>IF(Y379="ja",$K379,IF(Y379="J-ant.","ANTEIL",0))</f>
        <v>0</v>
      </c>
    </row>
    <row r="380" spans="2:26" ht="12.75" hidden="1" customHeight="1" outlineLevel="3" x14ac:dyDescent="0.2">
      <c r="B380" s="47"/>
      <c r="C380" s="294"/>
      <c r="D380" s="295"/>
      <c r="E380" s="295"/>
      <c r="F380" s="295"/>
      <c r="G380" s="296"/>
      <c r="H380" s="271"/>
      <c r="I380" s="272"/>
      <c r="J380" s="273"/>
      <c r="K380" s="274">
        <f>H380*J380</f>
        <v>0</v>
      </c>
      <c r="L380" s="231"/>
      <c r="M380" s="242"/>
      <c r="O380" s="272"/>
      <c r="P380" s="275">
        <f>IF(O380="ja",$K380,IF(O380="J-ant.","ANTEIL",0))</f>
        <v>0</v>
      </c>
      <c r="Q380" s="272"/>
      <c r="R380" s="275">
        <f>IF(Q380="ja",$K380,IF(Q380="J-ant.","ANTEIL",0))</f>
        <v>0</v>
      </c>
      <c r="S380" s="272"/>
      <c r="T380" s="275">
        <f>IF(S380="ja",$K380,IF(S380="J-ant.","ANTEIL",0))</f>
        <v>0</v>
      </c>
      <c r="U380" s="272"/>
      <c r="V380" s="275">
        <f>IF(U380="ja",$K380,IF(U380="J-ant.","ANTEIL",0))</f>
        <v>0</v>
      </c>
      <c r="W380" s="272"/>
      <c r="X380" s="275">
        <f>IF(W380="ja",$K380,IF(W380="J-ant.","ANTEIL",0))</f>
        <v>0</v>
      </c>
      <c r="Y380" s="272"/>
      <c r="Z380" s="275">
        <f>IF(Y380="ja",$K380,IF(Y380="J-ant.","ANTEIL",0))</f>
        <v>0</v>
      </c>
    </row>
    <row r="381" spans="2:26" ht="12.75" hidden="1" customHeight="1" outlineLevel="2" x14ac:dyDescent="0.2">
      <c r="B381" s="50">
        <v>300130</v>
      </c>
      <c r="C381" s="306" t="s">
        <v>164</v>
      </c>
      <c r="D381" s="307"/>
      <c r="E381" s="307"/>
      <c r="F381" s="307"/>
      <c r="G381" s="308"/>
      <c r="H381" s="65"/>
      <c r="I381" s="81"/>
      <c r="J381" s="104"/>
      <c r="K381" s="105">
        <f>SUM(K382:K383)</f>
        <v>0</v>
      </c>
      <c r="L381" s="231"/>
      <c r="M381" s="240"/>
      <c r="O381" s="269"/>
      <c r="P381" s="270"/>
      <c r="Q381" s="277"/>
      <c r="R381" s="270"/>
      <c r="S381" s="269"/>
      <c r="T381" s="270"/>
      <c r="U381" s="269"/>
      <c r="V381" s="270"/>
      <c r="W381" s="269"/>
      <c r="X381" s="270"/>
      <c r="Y381" s="269"/>
      <c r="Z381" s="270"/>
    </row>
    <row r="382" spans="2:26" ht="12.75" hidden="1" customHeight="1" outlineLevel="3" x14ac:dyDescent="0.2">
      <c r="B382" s="47"/>
      <c r="C382" s="294"/>
      <c r="D382" s="295"/>
      <c r="E382" s="295"/>
      <c r="F382" s="295"/>
      <c r="G382" s="296"/>
      <c r="H382" s="271"/>
      <c r="I382" s="272"/>
      <c r="J382" s="273"/>
      <c r="K382" s="274">
        <f>H382*J382</f>
        <v>0</v>
      </c>
      <c r="L382" s="231"/>
      <c r="M382" s="242"/>
      <c r="O382" s="272"/>
      <c r="P382" s="275">
        <f>IF(O382="ja",$K382,IF(O382="J-ant.","ANTEIL",0))</f>
        <v>0</v>
      </c>
      <c r="Q382" s="272"/>
      <c r="R382" s="275">
        <f>IF(Q382="ja",$K382,IF(Q382="J-ant.","ANTEIL",0))</f>
        <v>0</v>
      </c>
      <c r="S382" s="272"/>
      <c r="T382" s="275">
        <f>IF(S382="ja",$K382,IF(S382="J-ant.","ANTEIL",0))</f>
        <v>0</v>
      </c>
      <c r="U382" s="272"/>
      <c r="V382" s="275">
        <f>IF(U382="ja",$K382,IF(U382="J-ant.","ANTEIL",0))</f>
        <v>0</v>
      </c>
      <c r="W382" s="272"/>
      <c r="X382" s="275">
        <f>IF(W382="ja",$K382,IF(W382="J-ant.","ANTEIL",0))</f>
        <v>0</v>
      </c>
      <c r="Y382" s="272"/>
      <c r="Z382" s="275">
        <f>IF(Y382="ja",$K382,IF(Y382="J-ant.","ANTEIL",0))</f>
        <v>0</v>
      </c>
    </row>
    <row r="383" spans="2:26" ht="12.75" hidden="1" customHeight="1" outlineLevel="3" x14ac:dyDescent="0.2">
      <c r="B383" s="47"/>
      <c r="C383" s="294"/>
      <c r="D383" s="295"/>
      <c r="E383" s="295"/>
      <c r="F383" s="295"/>
      <c r="G383" s="296"/>
      <c r="H383" s="271"/>
      <c r="I383" s="272"/>
      <c r="J383" s="273"/>
      <c r="K383" s="274">
        <f>H383*J383</f>
        <v>0</v>
      </c>
      <c r="L383" s="231"/>
      <c r="M383" s="242"/>
      <c r="O383" s="272"/>
      <c r="P383" s="275">
        <f>IF(O383="ja",$K383,IF(O383="J-ant.","ANTEIL",0))</f>
        <v>0</v>
      </c>
      <c r="Q383" s="272"/>
      <c r="R383" s="275">
        <f>IF(Q383="ja",$K383,IF(Q383="J-ant.","ANTEIL",0))</f>
        <v>0</v>
      </c>
      <c r="S383" s="272"/>
      <c r="T383" s="275">
        <f>IF(S383="ja",$K383,IF(S383="J-ant.","ANTEIL",0))</f>
        <v>0</v>
      </c>
      <c r="U383" s="272"/>
      <c r="V383" s="275">
        <f>IF(U383="ja",$K383,IF(U383="J-ant.","ANTEIL",0))</f>
        <v>0</v>
      </c>
      <c r="W383" s="272"/>
      <c r="X383" s="275">
        <f>IF(W383="ja",$K383,IF(W383="J-ant.","ANTEIL",0))</f>
        <v>0</v>
      </c>
      <c r="Y383" s="272"/>
      <c r="Z383" s="275">
        <f>IF(Y383="ja",$K383,IF(Y383="J-ant.","ANTEIL",0))</f>
        <v>0</v>
      </c>
    </row>
    <row r="384" spans="2:26" ht="12.75" hidden="1" customHeight="1" outlineLevel="2" x14ac:dyDescent="0.2">
      <c r="B384" s="50">
        <v>300131</v>
      </c>
      <c r="C384" s="306" t="s">
        <v>165</v>
      </c>
      <c r="D384" s="307"/>
      <c r="E384" s="307"/>
      <c r="F384" s="307"/>
      <c r="G384" s="308"/>
      <c r="H384" s="65"/>
      <c r="I384" s="81"/>
      <c r="J384" s="104"/>
      <c r="K384" s="105">
        <f>SUM(K385:K386)</f>
        <v>0</v>
      </c>
      <c r="L384" s="231"/>
      <c r="M384" s="240"/>
      <c r="O384" s="269"/>
      <c r="P384" s="270"/>
      <c r="Q384" s="277"/>
      <c r="R384" s="270"/>
      <c r="S384" s="269"/>
      <c r="T384" s="270"/>
      <c r="U384" s="269"/>
      <c r="V384" s="270"/>
      <c r="W384" s="269"/>
      <c r="X384" s="270"/>
      <c r="Y384" s="269"/>
      <c r="Z384" s="270"/>
    </row>
    <row r="385" spans="2:26" ht="12.75" hidden="1" customHeight="1" outlineLevel="3" x14ac:dyDescent="0.2">
      <c r="B385" s="47"/>
      <c r="C385" s="294"/>
      <c r="D385" s="295"/>
      <c r="E385" s="295"/>
      <c r="F385" s="295"/>
      <c r="G385" s="296"/>
      <c r="H385" s="271"/>
      <c r="I385" s="272"/>
      <c r="J385" s="273"/>
      <c r="K385" s="274">
        <f>H385*J385</f>
        <v>0</v>
      </c>
      <c r="L385" s="231"/>
      <c r="M385" s="242"/>
      <c r="O385" s="272"/>
      <c r="P385" s="275">
        <f>IF(O385="ja",$K385,IF(O385="J-ant.","ANTEIL",0))</f>
        <v>0</v>
      </c>
      <c r="Q385" s="272"/>
      <c r="R385" s="275">
        <f>IF(Q385="ja",$K385,IF(Q385="J-ant.","ANTEIL",0))</f>
        <v>0</v>
      </c>
      <c r="S385" s="272"/>
      <c r="T385" s="275">
        <f>IF(S385="ja",$K385,IF(S385="J-ant.","ANTEIL",0))</f>
        <v>0</v>
      </c>
      <c r="U385" s="272"/>
      <c r="V385" s="275">
        <f>IF(U385="ja",$K385,IF(U385="J-ant.","ANTEIL",0))</f>
        <v>0</v>
      </c>
      <c r="W385" s="272"/>
      <c r="X385" s="275">
        <f>IF(W385="ja",$K385,IF(W385="J-ant.","ANTEIL",0))</f>
        <v>0</v>
      </c>
      <c r="Y385" s="272"/>
      <c r="Z385" s="275">
        <f>IF(Y385="ja",$K385,IF(Y385="J-ant.","ANTEIL",0))</f>
        <v>0</v>
      </c>
    </row>
    <row r="386" spans="2:26" ht="12.75" hidden="1" customHeight="1" outlineLevel="3" x14ac:dyDescent="0.2">
      <c r="B386" s="47"/>
      <c r="C386" s="294"/>
      <c r="D386" s="295"/>
      <c r="E386" s="295"/>
      <c r="F386" s="295"/>
      <c r="G386" s="296"/>
      <c r="H386" s="271"/>
      <c r="I386" s="272"/>
      <c r="J386" s="273"/>
      <c r="K386" s="274">
        <f>H386*J386</f>
        <v>0</v>
      </c>
      <c r="L386" s="231"/>
      <c r="M386" s="242"/>
      <c r="O386" s="272"/>
      <c r="P386" s="275">
        <f>IF(O386="ja",$K386,IF(O386="J-ant.","ANTEIL",0))</f>
        <v>0</v>
      </c>
      <c r="Q386" s="272"/>
      <c r="R386" s="275">
        <f>IF(Q386="ja",$K386,IF(Q386="J-ant.","ANTEIL",0))</f>
        <v>0</v>
      </c>
      <c r="S386" s="272"/>
      <c r="T386" s="275">
        <f>IF(S386="ja",$K386,IF(S386="J-ant.","ANTEIL",0))</f>
        <v>0</v>
      </c>
      <c r="U386" s="272"/>
      <c r="V386" s="275">
        <f>IF(U386="ja",$K386,IF(U386="J-ant.","ANTEIL",0))</f>
        <v>0</v>
      </c>
      <c r="W386" s="272"/>
      <c r="X386" s="275">
        <f>IF(W386="ja",$K386,IF(W386="J-ant.","ANTEIL",0))</f>
        <v>0</v>
      </c>
      <c r="Y386" s="272"/>
      <c r="Z386" s="275">
        <f>IF(Y386="ja",$K386,IF(Y386="J-ant.","ANTEIL",0))</f>
        <v>0</v>
      </c>
    </row>
    <row r="387" spans="2:26" ht="12.75" hidden="1" customHeight="1" outlineLevel="1" thickBot="1" x14ac:dyDescent="0.25">
      <c r="B387" s="132"/>
      <c r="C387" s="376"/>
      <c r="D387" s="377"/>
      <c r="E387" s="377"/>
      <c r="F387" s="377"/>
      <c r="G387" s="378"/>
      <c r="H387" s="126"/>
      <c r="I387" s="133"/>
      <c r="J387" s="124"/>
      <c r="K387" s="102"/>
      <c r="L387" s="231"/>
      <c r="M387" s="242"/>
      <c r="O387" s="251"/>
      <c r="P387" s="261"/>
      <c r="Q387" s="252"/>
      <c r="R387" s="261"/>
      <c r="S387" s="251"/>
      <c r="T387" s="261"/>
      <c r="U387" s="251"/>
      <c r="V387" s="261"/>
      <c r="W387" s="251"/>
      <c r="X387" s="261"/>
      <c r="Y387" s="251"/>
      <c r="Z387" s="261"/>
    </row>
    <row r="388" spans="2:26" ht="12.75" hidden="1" customHeight="1" outlineLevel="1" thickBot="1" x14ac:dyDescent="0.25">
      <c r="B388" s="18"/>
      <c r="C388" s="373" t="s">
        <v>166</v>
      </c>
      <c r="D388" s="374"/>
      <c r="E388" s="374"/>
      <c r="F388" s="374"/>
      <c r="G388" s="375"/>
      <c r="H388" s="59"/>
      <c r="I388" s="78"/>
      <c r="J388" s="97"/>
      <c r="K388" s="98">
        <f>K389+K392+K395+K398+K401+K404+K407+K410+K413+K416+K419+K422+K425+K428+K431+K434+K437+K440+K443</f>
        <v>0</v>
      </c>
      <c r="L388" s="235"/>
      <c r="M388" s="240"/>
      <c r="O388" s="269"/>
      <c r="P388" s="270"/>
      <c r="Q388" s="277"/>
      <c r="R388" s="270"/>
      <c r="S388" s="269"/>
      <c r="T388" s="270"/>
      <c r="U388" s="269"/>
      <c r="V388" s="270"/>
      <c r="W388" s="269"/>
      <c r="X388" s="270"/>
      <c r="Y388" s="269"/>
      <c r="Z388" s="270"/>
    </row>
    <row r="389" spans="2:26" ht="12.75" hidden="1" customHeight="1" outlineLevel="2" x14ac:dyDescent="0.2">
      <c r="B389" s="134">
        <v>300202</v>
      </c>
      <c r="C389" s="379" t="s">
        <v>167</v>
      </c>
      <c r="D389" s="380"/>
      <c r="E389" s="380"/>
      <c r="F389" s="380"/>
      <c r="G389" s="381"/>
      <c r="H389" s="135"/>
      <c r="I389" s="84"/>
      <c r="J389" s="136"/>
      <c r="K389" s="105">
        <f>SUM(K390:K391)</f>
        <v>0</v>
      </c>
      <c r="L389" s="231"/>
      <c r="M389" s="240"/>
      <c r="O389" s="269"/>
      <c r="P389" s="270"/>
      <c r="Q389" s="277"/>
      <c r="R389" s="270"/>
      <c r="S389" s="269"/>
      <c r="T389" s="270"/>
      <c r="U389" s="269"/>
      <c r="V389" s="270"/>
      <c r="W389" s="269"/>
      <c r="X389" s="270"/>
      <c r="Y389" s="269"/>
      <c r="Z389" s="270"/>
    </row>
    <row r="390" spans="2:26" ht="12.75" hidden="1" customHeight="1" outlineLevel="3" x14ac:dyDescent="0.2">
      <c r="B390" s="55"/>
      <c r="C390" s="294"/>
      <c r="D390" s="295"/>
      <c r="E390" s="295"/>
      <c r="F390" s="295"/>
      <c r="G390" s="296"/>
      <c r="H390" s="271"/>
      <c r="I390" s="272"/>
      <c r="J390" s="273"/>
      <c r="K390" s="274">
        <f>H390*J390</f>
        <v>0</v>
      </c>
      <c r="L390" s="231"/>
      <c r="M390" s="242"/>
      <c r="O390" s="272"/>
      <c r="P390" s="275">
        <f>IF(O390="ja",$K390,IF(O390="J-ant.","ANTEIL",0))</f>
        <v>0</v>
      </c>
      <c r="Q390" s="272"/>
      <c r="R390" s="275">
        <f>IF(Q390="ja",$K390,IF(Q390="J-ant.","ANTEIL",0))</f>
        <v>0</v>
      </c>
      <c r="S390" s="272"/>
      <c r="T390" s="275">
        <f>IF(S390="ja",$K390,IF(S390="J-ant.","ANTEIL",0))</f>
        <v>0</v>
      </c>
      <c r="U390" s="272"/>
      <c r="V390" s="275">
        <f>IF(U390="ja",$K390,IF(U390="J-ant.","ANTEIL",0))</f>
        <v>0</v>
      </c>
      <c r="W390" s="272"/>
      <c r="X390" s="275">
        <f>IF(W390="ja",$K390,IF(W390="J-ant.","ANTEIL",0))</f>
        <v>0</v>
      </c>
      <c r="Y390" s="272"/>
      <c r="Z390" s="275">
        <f>IF(Y390="ja",$K390,IF(Y390="J-ant.","ANTEIL",0))</f>
        <v>0</v>
      </c>
    </row>
    <row r="391" spans="2:26" ht="12.75" hidden="1" customHeight="1" outlineLevel="3" collapsed="1" x14ac:dyDescent="0.2">
      <c r="B391" s="55"/>
      <c r="C391" s="294"/>
      <c r="D391" s="295"/>
      <c r="E391" s="295"/>
      <c r="F391" s="295"/>
      <c r="G391" s="296"/>
      <c r="H391" s="271"/>
      <c r="I391" s="272"/>
      <c r="J391" s="273"/>
      <c r="K391" s="274">
        <f>H391*J391</f>
        <v>0</v>
      </c>
      <c r="L391" s="231"/>
      <c r="M391" s="242"/>
      <c r="O391" s="272"/>
      <c r="P391" s="275">
        <f>IF(O391="ja",$K391,IF(O391="J-ant.","ANTEIL",0))</f>
        <v>0</v>
      </c>
      <c r="Q391" s="272"/>
      <c r="R391" s="275">
        <f>IF(Q391="ja",$K391,IF(Q391="J-ant.","ANTEIL",0))</f>
        <v>0</v>
      </c>
      <c r="S391" s="272"/>
      <c r="T391" s="275">
        <f>IF(S391="ja",$K391,IF(S391="J-ant.","ANTEIL",0))</f>
        <v>0</v>
      </c>
      <c r="U391" s="272"/>
      <c r="V391" s="275">
        <f>IF(U391="ja",$K391,IF(U391="J-ant.","ANTEIL",0))</f>
        <v>0</v>
      </c>
      <c r="W391" s="272"/>
      <c r="X391" s="275">
        <f>IF(W391="ja",$K391,IF(W391="J-ant.","ANTEIL",0))</f>
        <v>0</v>
      </c>
      <c r="Y391" s="272"/>
      <c r="Z391" s="275">
        <f>IF(Y391="ja",$K391,IF(Y391="J-ant.","ANTEIL",0))</f>
        <v>0</v>
      </c>
    </row>
    <row r="392" spans="2:26" ht="12.75" hidden="1" customHeight="1" outlineLevel="2" x14ac:dyDescent="0.2">
      <c r="B392" s="50">
        <v>300203</v>
      </c>
      <c r="C392" s="306" t="s">
        <v>168</v>
      </c>
      <c r="D392" s="307"/>
      <c r="E392" s="307"/>
      <c r="F392" s="307"/>
      <c r="G392" s="308"/>
      <c r="H392" s="65"/>
      <c r="I392" s="81"/>
      <c r="J392" s="104"/>
      <c r="K392" s="105">
        <f>SUM(K393:K394)</f>
        <v>0</v>
      </c>
      <c r="L392" s="231"/>
      <c r="M392" s="240"/>
      <c r="O392" s="269"/>
      <c r="P392" s="270"/>
      <c r="Q392" s="277"/>
      <c r="R392" s="270"/>
      <c r="S392" s="269"/>
      <c r="T392" s="270"/>
      <c r="U392" s="269"/>
      <c r="V392" s="270"/>
      <c r="W392" s="269"/>
      <c r="X392" s="270"/>
      <c r="Y392" s="269"/>
      <c r="Z392" s="270"/>
    </row>
    <row r="393" spans="2:26" ht="12.75" hidden="1" customHeight="1" outlineLevel="3" x14ac:dyDescent="0.2">
      <c r="B393" s="47"/>
      <c r="C393" s="294"/>
      <c r="D393" s="295"/>
      <c r="E393" s="295"/>
      <c r="F393" s="295"/>
      <c r="G393" s="296"/>
      <c r="H393" s="271"/>
      <c r="I393" s="272"/>
      <c r="J393" s="273"/>
      <c r="K393" s="274">
        <f>H393*J393</f>
        <v>0</v>
      </c>
      <c r="L393" s="231"/>
      <c r="M393" s="242"/>
      <c r="O393" s="272"/>
      <c r="P393" s="275">
        <f>IF(O393="ja",$K393,IF(O393="J-ant.","ANTEIL",0))</f>
        <v>0</v>
      </c>
      <c r="Q393" s="272"/>
      <c r="R393" s="275">
        <f>IF(Q393="ja",$K393,IF(Q393="J-ant.","ANTEIL",0))</f>
        <v>0</v>
      </c>
      <c r="S393" s="272"/>
      <c r="T393" s="275">
        <f>IF(S393="ja",$K393,IF(S393="J-ant.","ANTEIL",0))</f>
        <v>0</v>
      </c>
      <c r="U393" s="272"/>
      <c r="V393" s="275">
        <f>IF(U393="ja",$K393,IF(U393="J-ant.","ANTEIL",0))</f>
        <v>0</v>
      </c>
      <c r="W393" s="272"/>
      <c r="X393" s="275">
        <f>IF(W393="ja",$K393,IF(W393="J-ant.","ANTEIL",0))</f>
        <v>0</v>
      </c>
      <c r="Y393" s="272"/>
      <c r="Z393" s="275">
        <f>IF(Y393="ja",$K393,IF(Y393="J-ant.","ANTEIL",0))</f>
        <v>0</v>
      </c>
    </row>
    <row r="394" spans="2:26" ht="12.75" hidden="1" customHeight="1" outlineLevel="3" x14ac:dyDescent="0.2">
      <c r="B394" s="47"/>
      <c r="C394" s="294"/>
      <c r="D394" s="295"/>
      <c r="E394" s="295"/>
      <c r="F394" s="295"/>
      <c r="G394" s="296"/>
      <c r="H394" s="271"/>
      <c r="I394" s="272"/>
      <c r="J394" s="273"/>
      <c r="K394" s="274">
        <f>H394*J394</f>
        <v>0</v>
      </c>
      <c r="L394" s="231"/>
      <c r="M394" s="242"/>
      <c r="O394" s="272"/>
      <c r="P394" s="275">
        <f>IF(O394="ja",$K394,IF(O394="J-ant.","ANTEIL",0))</f>
        <v>0</v>
      </c>
      <c r="Q394" s="272"/>
      <c r="R394" s="275">
        <f>IF(Q394="ja",$K394,IF(Q394="J-ant.","ANTEIL",0))</f>
        <v>0</v>
      </c>
      <c r="S394" s="272"/>
      <c r="T394" s="275">
        <f>IF(S394="ja",$K394,IF(S394="J-ant.","ANTEIL",0))</f>
        <v>0</v>
      </c>
      <c r="U394" s="272"/>
      <c r="V394" s="275">
        <f>IF(U394="ja",$K394,IF(U394="J-ant.","ANTEIL",0))</f>
        <v>0</v>
      </c>
      <c r="W394" s="272"/>
      <c r="X394" s="275">
        <f>IF(W394="ja",$K394,IF(W394="J-ant.","ANTEIL",0))</f>
        <v>0</v>
      </c>
      <c r="Y394" s="272"/>
      <c r="Z394" s="275">
        <f>IF(Y394="ja",$K394,IF(Y394="J-ant.","ANTEIL",0))</f>
        <v>0</v>
      </c>
    </row>
    <row r="395" spans="2:26" ht="12.75" hidden="1" customHeight="1" outlineLevel="2" x14ac:dyDescent="0.2">
      <c r="B395" s="50">
        <v>300204</v>
      </c>
      <c r="C395" s="306" t="s">
        <v>169</v>
      </c>
      <c r="D395" s="307"/>
      <c r="E395" s="307"/>
      <c r="F395" s="307"/>
      <c r="G395" s="308"/>
      <c r="H395" s="65"/>
      <c r="I395" s="81"/>
      <c r="J395" s="104"/>
      <c r="K395" s="105">
        <f>SUM(K396:K397)</f>
        <v>0</v>
      </c>
      <c r="L395" s="231"/>
      <c r="M395" s="240"/>
      <c r="O395" s="269"/>
      <c r="P395" s="270"/>
      <c r="Q395" s="277"/>
      <c r="R395" s="270"/>
      <c r="S395" s="269"/>
      <c r="T395" s="270"/>
      <c r="U395" s="269"/>
      <c r="V395" s="270"/>
      <c r="W395" s="269"/>
      <c r="X395" s="270"/>
      <c r="Y395" s="269"/>
      <c r="Z395" s="270"/>
    </row>
    <row r="396" spans="2:26" ht="12.75" hidden="1" customHeight="1" outlineLevel="3" x14ac:dyDescent="0.2">
      <c r="B396" s="55"/>
      <c r="C396" s="294"/>
      <c r="D396" s="295"/>
      <c r="E396" s="295"/>
      <c r="F396" s="295"/>
      <c r="G396" s="296"/>
      <c r="H396" s="271"/>
      <c r="I396" s="272"/>
      <c r="J396" s="273"/>
      <c r="K396" s="274">
        <f>H396*J396</f>
        <v>0</v>
      </c>
      <c r="L396" s="231"/>
      <c r="M396" s="242"/>
      <c r="O396" s="272"/>
      <c r="P396" s="275">
        <f>IF(O396="ja",$K396,IF(O396="J-ant.","ANTEIL",0))</f>
        <v>0</v>
      </c>
      <c r="Q396" s="272"/>
      <c r="R396" s="275">
        <f>IF(Q396="ja",$K396,IF(Q396="J-ant.","ANTEIL",0))</f>
        <v>0</v>
      </c>
      <c r="S396" s="272"/>
      <c r="T396" s="275">
        <f>IF(S396="ja",$K396,IF(S396="J-ant.","ANTEIL",0))</f>
        <v>0</v>
      </c>
      <c r="U396" s="272"/>
      <c r="V396" s="275">
        <f>IF(U396="ja",$K396,IF(U396="J-ant.","ANTEIL",0))</f>
        <v>0</v>
      </c>
      <c r="W396" s="272"/>
      <c r="X396" s="275">
        <f>IF(W396="ja",$K396,IF(W396="J-ant.","ANTEIL",0))</f>
        <v>0</v>
      </c>
      <c r="Y396" s="272"/>
      <c r="Z396" s="275">
        <f>IF(Y396="ja",$K396,IF(Y396="J-ant.","ANTEIL",0))</f>
        <v>0</v>
      </c>
    </row>
    <row r="397" spans="2:26" ht="12.75" hidden="1" customHeight="1" outlineLevel="3" x14ac:dyDescent="0.2">
      <c r="B397" s="55"/>
      <c r="C397" s="294"/>
      <c r="D397" s="295"/>
      <c r="E397" s="295"/>
      <c r="F397" s="295"/>
      <c r="G397" s="296"/>
      <c r="H397" s="271"/>
      <c r="I397" s="272"/>
      <c r="J397" s="273"/>
      <c r="K397" s="274">
        <f>H397*J397</f>
        <v>0</v>
      </c>
      <c r="L397" s="231"/>
      <c r="M397" s="242"/>
      <c r="O397" s="272"/>
      <c r="P397" s="275">
        <f>IF(O397="ja",$K397,IF(O397="J-ant.","ANTEIL",0))</f>
        <v>0</v>
      </c>
      <c r="Q397" s="272"/>
      <c r="R397" s="275">
        <f>IF(Q397="ja",$K397,IF(Q397="J-ant.","ANTEIL",0))</f>
        <v>0</v>
      </c>
      <c r="S397" s="272"/>
      <c r="T397" s="275">
        <f>IF(S397="ja",$K397,IF(S397="J-ant.","ANTEIL",0))</f>
        <v>0</v>
      </c>
      <c r="U397" s="272"/>
      <c r="V397" s="275">
        <f>IF(U397="ja",$K397,IF(U397="J-ant.","ANTEIL",0))</f>
        <v>0</v>
      </c>
      <c r="W397" s="272"/>
      <c r="X397" s="275">
        <f>IF(W397="ja",$K397,IF(W397="J-ant.","ANTEIL",0))</f>
        <v>0</v>
      </c>
      <c r="Y397" s="272"/>
      <c r="Z397" s="275">
        <f>IF(Y397="ja",$K397,IF(Y397="J-ant.","ANTEIL",0))</f>
        <v>0</v>
      </c>
    </row>
    <row r="398" spans="2:26" ht="12.75" hidden="1" customHeight="1" outlineLevel="2" x14ac:dyDescent="0.2">
      <c r="B398" s="50">
        <v>300205</v>
      </c>
      <c r="C398" s="306" t="s">
        <v>91</v>
      </c>
      <c r="D398" s="307"/>
      <c r="E398" s="307"/>
      <c r="F398" s="307"/>
      <c r="G398" s="308"/>
      <c r="H398" s="65"/>
      <c r="I398" s="81"/>
      <c r="J398" s="104"/>
      <c r="K398" s="105">
        <f>SUM(K399:K400)</f>
        <v>0</v>
      </c>
      <c r="L398" s="231"/>
      <c r="M398" s="240"/>
      <c r="O398" s="269"/>
      <c r="P398" s="270"/>
      <c r="Q398" s="277"/>
      <c r="R398" s="270"/>
      <c r="S398" s="269"/>
      <c r="T398" s="270"/>
      <c r="U398" s="269"/>
      <c r="V398" s="270"/>
      <c r="W398" s="269"/>
      <c r="X398" s="270"/>
      <c r="Y398" s="269"/>
      <c r="Z398" s="270"/>
    </row>
    <row r="399" spans="2:26" ht="12.75" hidden="1" customHeight="1" outlineLevel="3" collapsed="1" x14ac:dyDescent="0.2">
      <c r="B399" s="55"/>
      <c r="C399" s="294"/>
      <c r="D399" s="295"/>
      <c r="E399" s="295"/>
      <c r="F399" s="295"/>
      <c r="G399" s="296"/>
      <c r="H399" s="271"/>
      <c r="I399" s="272"/>
      <c r="J399" s="273"/>
      <c r="K399" s="274">
        <f>H399*J399</f>
        <v>0</v>
      </c>
      <c r="L399" s="231"/>
      <c r="M399" s="242"/>
      <c r="O399" s="272"/>
      <c r="P399" s="275">
        <f>IF(O399="ja",$K399,IF(O399="J-ant.","ANTEIL",0))</f>
        <v>0</v>
      </c>
      <c r="Q399" s="272"/>
      <c r="R399" s="275">
        <f>IF(Q399="ja",$K399,IF(Q399="J-ant.","ANTEIL",0))</f>
        <v>0</v>
      </c>
      <c r="S399" s="272"/>
      <c r="T399" s="275">
        <f>IF(S399="ja",$K399,IF(S399="J-ant.","ANTEIL",0))</f>
        <v>0</v>
      </c>
      <c r="U399" s="272"/>
      <c r="V399" s="275">
        <f>IF(U399="ja",$K399,IF(U399="J-ant.","ANTEIL",0))</f>
        <v>0</v>
      </c>
      <c r="W399" s="272"/>
      <c r="X399" s="275">
        <f>IF(W399="ja",$K399,IF(W399="J-ant.","ANTEIL",0))</f>
        <v>0</v>
      </c>
      <c r="Y399" s="272"/>
      <c r="Z399" s="275">
        <f>IF(Y399="ja",$K399,IF(Y399="J-ant.","ANTEIL",0))</f>
        <v>0</v>
      </c>
    </row>
    <row r="400" spans="2:26" ht="12.75" hidden="1" customHeight="1" outlineLevel="3" x14ac:dyDescent="0.2">
      <c r="B400" s="55"/>
      <c r="C400" s="294"/>
      <c r="D400" s="295"/>
      <c r="E400" s="295"/>
      <c r="F400" s="295"/>
      <c r="G400" s="296"/>
      <c r="H400" s="271"/>
      <c r="I400" s="272"/>
      <c r="J400" s="273"/>
      <c r="K400" s="274">
        <f>H400*J400</f>
        <v>0</v>
      </c>
      <c r="L400" s="231"/>
      <c r="M400" s="242"/>
      <c r="O400" s="272"/>
      <c r="P400" s="275">
        <f>IF(O400="ja",$K400,IF(O400="J-ant.","ANTEIL",0))</f>
        <v>0</v>
      </c>
      <c r="Q400" s="272"/>
      <c r="R400" s="275">
        <f>IF(Q400="ja",$K400,IF(Q400="J-ant.","ANTEIL",0))</f>
        <v>0</v>
      </c>
      <c r="S400" s="272"/>
      <c r="T400" s="275">
        <f>IF(S400="ja",$K400,IF(S400="J-ant.","ANTEIL",0))</f>
        <v>0</v>
      </c>
      <c r="U400" s="272"/>
      <c r="V400" s="275">
        <f>IF(U400="ja",$K400,IF(U400="J-ant.","ANTEIL",0))</f>
        <v>0</v>
      </c>
      <c r="W400" s="272"/>
      <c r="X400" s="275">
        <f>IF(W400="ja",$K400,IF(W400="J-ant.","ANTEIL",0))</f>
        <v>0</v>
      </c>
      <c r="Y400" s="272"/>
      <c r="Z400" s="275">
        <f>IF(Y400="ja",$K400,IF(Y400="J-ant.","ANTEIL",0))</f>
        <v>0</v>
      </c>
    </row>
    <row r="401" spans="2:26" ht="12.75" hidden="1" customHeight="1" outlineLevel="2" x14ac:dyDescent="0.2">
      <c r="B401" s="50">
        <v>300206</v>
      </c>
      <c r="C401" s="306" t="s">
        <v>170</v>
      </c>
      <c r="D401" s="307"/>
      <c r="E401" s="307"/>
      <c r="F401" s="307"/>
      <c r="G401" s="308"/>
      <c r="H401" s="65"/>
      <c r="I401" s="81"/>
      <c r="J401" s="104"/>
      <c r="K401" s="105">
        <f>SUM(K402:K403)</f>
        <v>0</v>
      </c>
      <c r="L401" s="231"/>
      <c r="M401" s="240"/>
      <c r="O401" s="269"/>
      <c r="P401" s="270"/>
      <c r="Q401" s="277"/>
      <c r="R401" s="270"/>
      <c r="S401" s="269"/>
      <c r="T401" s="270"/>
      <c r="U401" s="269"/>
      <c r="V401" s="270"/>
      <c r="W401" s="269"/>
      <c r="X401" s="270"/>
      <c r="Y401" s="269"/>
      <c r="Z401" s="270"/>
    </row>
    <row r="402" spans="2:26" ht="12.75" hidden="1" customHeight="1" outlineLevel="3" x14ac:dyDescent="0.2">
      <c r="B402" s="55"/>
      <c r="C402" s="294"/>
      <c r="D402" s="295"/>
      <c r="E402" s="295"/>
      <c r="F402" s="295"/>
      <c r="G402" s="296"/>
      <c r="H402" s="271"/>
      <c r="I402" s="272"/>
      <c r="J402" s="273"/>
      <c r="K402" s="274">
        <f>H402*J402</f>
        <v>0</v>
      </c>
      <c r="L402" s="231"/>
      <c r="M402" s="242"/>
      <c r="O402" s="272"/>
      <c r="P402" s="275">
        <f>IF(O402="ja",$K402,IF(O402="J-ant.","ANTEIL",0))</f>
        <v>0</v>
      </c>
      <c r="Q402" s="272"/>
      <c r="R402" s="275">
        <f>IF(Q402="ja",$K402,IF(Q402="J-ant.","ANTEIL",0))</f>
        <v>0</v>
      </c>
      <c r="S402" s="272"/>
      <c r="T402" s="275">
        <f>IF(S402="ja",$K402,IF(S402="J-ant.","ANTEIL",0))</f>
        <v>0</v>
      </c>
      <c r="U402" s="272"/>
      <c r="V402" s="275">
        <f>IF(U402="ja",$K402,IF(U402="J-ant.","ANTEIL",0))</f>
        <v>0</v>
      </c>
      <c r="W402" s="272"/>
      <c r="X402" s="275">
        <f>IF(W402="ja",$K402,IF(W402="J-ant.","ANTEIL",0))</f>
        <v>0</v>
      </c>
      <c r="Y402" s="272"/>
      <c r="Z402" s="275">
        <f>IF(Y402="ja",$K402,IF(Y402="J-ant.","ANTEIL",0))</f>
        <v>0</v>
      </c>
    </row>
    <row r="403" spans="2:26" ht="12.75" hidden="1" customHeight="1" outlineLevel="3" x14ac:dyDescent="0.2">
      <c r="B403" s="55"/>
      <c r="C403" s="294"/>
      <c r="D403" s="295"/>
      <c r="E403" s="295"/>
      <c r="F403" s="295"/>
      <c r="G403" s="296"/>
      <c r="H403" s="271"/>
      <c r="I403" s="272"/>
      <c r="J403" s="273"/>
      <c r="K403" s="274">
        <f>H403*J403</f>
        <v>0</v>
      </c>
      <c r="L403" s="231"/>
      <c r="M403" s="242"/>
      <c r="O403" s="272"/>
      <c r="P403" s="275">
        <f>IF(O403="ja",$K403,IF(O403="J-ant.","ANTEIL",0))</f>
        <v>0</v>
      </c>
      <c r="Q403" s="272"/>
      <c r="R403" s="275">
        <f>IF(Q403="ja",$K403,IF(Q403="J-ant.","ANTEIL",0))</f>
        <v>0</v>
      </c>
      <c r="S403" s="272"/>
      <c r="T403" s="275">
        <f>IF(S403="ja",$K403,IF(S403="J-ant.","ANTEIL",0))</f>
        <v>0</v>
      </c>
      <c r="U403" s="272"/>
      <c r="V403" s="275">
        <f>IF(U403="ja",$K403,IF(U403="J-ant.","ANTEIL",0))</f>
        <v>0</v>
      </c>
      <c r="W403" s="272"/>
      <c r="X403" s="275">
        <f>IF(W403="ja",$K403,IF(W403="J-ant.","ANTEIL",0))</f>
        <v>0</v>
      </c>
      <c r="Y403" s="272"/>
      <c r="Z403" s="275">
        <f>IF(Y403="ja",$K403,IF(Y403="J-ant.","ANTEIL",0))</f>
        <v>0</v>
      </c>
    </row>
    <row r="404" spans="2:26" ht="12" hidden="1" customHeight="1" outlineLevel="2" x14ac:dyDescent="0.2">
      <c r="B404" s="50">
        <v>300207</v>
      </c>
      <c r="C404" s="306" t="s">
        <v>143</v>
      </c>
      <c r="D404" s="307"/>
      <c r="E404" s="307"/>
      <c r="F404" s="307"/>
      <c r="G404" s="308"/>
      <c r="H404" s="65"/>
      <c r="I404" s="81"/>
      <c r="J404" s="104"/>
      <c r="K404" s="105">
        <f>SUM(K405:K406)</f>
        <v>0</v>
      </c>
      <c r="L404" s="231"/>
      <c r="M404" s="240"/>
      <c r="O404" s="269"/>
      <c r="P404" s="270"/>
      <c r="Q404" s="277"/>
      <c r="R404" s="270"/>
      <c r="S404" s="269"/>
      <c r="T404" s="270"/>
      <c r="U404" s="269"/>
      <c r="V404" s="270"/>
      <c r="W404" s="269"/>
      <c r="X404" s="270"/>
      <c r="Y404" s="269"/>
      <c r="Z404" s="270"/>
    </row>
    <row r="405" spans="2:26" ht="12" hidden="1" customHeight="1" outlineLevel="3" x14ac:dyDescent="0.2">
      <c r="B405" s="187"/>
      <c r="C405" s="294"/>
      <c r="D405" s="295"/>
      <c r="E405" s="295"/>
      <c r="F405" s="295"/>
      <c r="G405" s="296"/>
      <c r="H405" s="271"/>
      <c r="I405" s="272"/>
      <c r="J405" s="273"/>
      <c r="K405" s="274">
        <f>H405*J405</f>
        <v>0</v>
      </c>
      <c r="L405" s="231"/>
      <c r="M405" s="242"/>
      <c r="O405" s="272"/>
      <c r="P405" s="275">
        <f>IF(O405="ja",$K405,IF(O405="J-ant.","ANTEIL",0))</f>
        <v>0</v>
      </c>
      <c r="Q405" s="272"/>
      <c r="R405" s="275">
        <f>IF(Q405="ja",$K405,IF(Q405="J-ant.","ANTEIL",0))</f>
        <v>0</v>
      </c>
      <c r="S405" s="272"/>
      <c r="T405" s="275">
        <f>IF(S405="ja",$K405,IF(S405="J-ant.","ANTEIL",0))</f>
        <v>0</v>
      </c>
      <c r="U405" s="272"/>
      <c r="V405" s="275">
        <f>IF(U405="ja",$K405,IF(U405="J-ant.","ANTEIL",0))</f>
        <v>0</v>
      </c>
      <c r="W405" s="272"/>
      <c r="X405" s="275">
        <f>IF(W405="ja",$K405,IF(W405="J-ant.","ANTEIL",0))</f>
        <v>0</v>
      </c>
      <c r="Y405" s="272"/>
      <c r="Z405" s="275">
        <f>IF(Y405="ja",$K405,IF(Y405="J-ant.","ANTEIL",0))</f>
        <v>0</v>
      </c>
    </row>
    <row r="406" spans="2:26" ht="12" hidden="1" customHeight="1" outlineLevel="3" x14ac:dyDescent="0.2">
      <c r="B406" s="187"/>
      <c r="C406" s="294"/>
      <c r="D406" s="295"/>
      <c r="E406" s="295"/>
      <c r="F406" s="295"/>
      <c r="G406" s="296"/>
      <c r="H406" s="271"/>
      <c r="I406" s="272"/>
      <c r="J406" s="273"/>
      <c r="K406" s="274">
        <f>H406*J406</f>
        <v>0</v>
      </c>
      <c r="L406" s="231"/>
      <c r="M406" s="242"/>
      <c r="O406" s="272"/>
      <c r="P406" s="275">
        <f>IF(O406="ja",$K406,IF(O406="J-ant.","ANTEIL",0))</f>
        <v>0</v>
      </c>
      <c r="Q406" s="272"/>
      <c r="R406" s="275">
        <f>IF(Q406="ja",$K406,IF(Q406="J-ant.","ANTEIL",0))</f>
        <v>0</v>
      </c>
      <c r="S406" s="272"/>
      <c r="T406" s="275">
        <f>IF(S406="ja",$K406,IF(S406="J-ant.","ANTEIL",0))</f>
        <v>0</v>
      </c>
      <c r="U406" s="272"/>
      <c r="V406" s="275">
        <f>IF(U406="ja",$K406,IF(U406="J-ant.","ANTEIL",0))</f>
        <v>0</v>
      </c>
      <c r="W406" s="272"/>
      <c r="X406" s="275">
        <f>IF(W406="ja",$K406,IF(W406="J-ant.","ANTEIL",0))</f>
        <v>0</v>
      </c>
      <c r="Y406" s="272"/>
      <c r="Z406" s="275">
        <f>IF(Y406="ja",$K406,IF(Y406="J-ant.","ANTEIL",0))</f>
        <v>0</v>
      </c>
    </row>
    <row r="407" spans="2:26" ht="12" hidden="1" customHeight="1" outlineLevel="2" x14ac:dyDescent="0.2">
      <c r="B407" s="50">
        <v>300208</v>
      </c>
      <c r="C407" s="306" t="s">
        <v>145</v>
      </c>
      <c r="D407" s="307"/>
      <c r="E407" s="307"/>
      <c r="F407" s="307"/>
      <c r="G407" s="308"/>
      <c r="H407" s="65"/>
      <c r="I407" s="81"/>
      <c r="J407" s="104"/>
      <c r="K407" s="105">
        <f>SUM(K408:K409)</f>
        <v>0</v>
      </c>
      <c r="L407" s="231"/>
      <c r="M407" s="240"/>
      <c r="O407" s="269"/>
      <c r="P407" s="270"/>
      <c r="Q407" s="277"/>
      <c r="R407" s="270"/>
      <c r="S407" s="269"/>
      <c r="T407" s="270"/>
      <c r="U407" s="269"/>
      <c r="V407" s="270"/>
      <c r="W407" s="269"/>
      <c r="X407" s="270"/>
      <c r="Y407" s="269"/>
      <c r="Z407" s="270"/>
    </row>
    <row r="408" spans="2:26" ht="12" hidden="1" customHeight="1" outlineLevel="3" x14ac:dyDescent="0.2">
      <c r="B408" s="187"/>
      <c r="C408" s="294"/>
      <c r="D408" s="295"/>
      <c r="E408" s="295"/>
      <c r="F408" s="295"/>
      <c r="G408" s="296"/>
      <c r="H408" s="271"/>
      <c r="I408" s="272"/>
      <c r="J408" s="273"/>
      <c r="K408" s="274">
        <f>H408*J408</f>
        <v>0</v>
      </c>
      <c r="L408" s="231"/>
      <c r="M408" s="242"/>
      <c r="O408" s="272"/>
      <c r="P408" s="275">
        <f>IF(O408="ja",$K408,IF(O408="J-ant.","ANTEIL",0))</f>
        <v>0</v>
      </c>
      <c r="Q408" s="272"/>
      <c r="R408" s="275">
        <f>IF(Q408="ja",$K408,IF(Q408="J-ant.","ANTEIL",0))</f>
        <v>0</v>
      </c>
      <c r="S408" s="272"/>
      <c r="T408" s="275">
        <f>IF(S408="ja",$K408,IF(S408="J-ant.","ANTEIL",0))</f>
        <v>0</v>
      </c>
      <c r="U408" s="272"/>
      <c r="V408" s="275">
        <f>IF(U408="ja",$K408,IF(U408="J-ant.","ANTEIL",0))</f>
        <v>0</v>
      </c>
      <c r="W408" s="272"/>
      <c r="X408" s="275">
        <f>IF(W408="ja",$K408,IF(W408="J-ant.","ANTEIL",0))</f>
        <v>0</v>
      </c>
      <c r="Y408" s="272"/>
      <c r="Z408" s="275">
        <f>IF(Y408="ja",$K408,IF(Y408="J-ant.","ANTEIL",0))</f>
        <v>0</v>
      </c>
    </row>
    <row r="409" spans="2:26" ht="12" hidden="1" customHeight="1" outlineLevel="3" x14ac:dyDescent="0.2">
      <c r="B409" s="187"/>
      <c r="C409" s="294"/>
      <c r="D409" s="295"/>
      <c r="E409" s="295"/>
      <c r="F409" s="295"/>
      <c r="G409" s="296"/>
      <c r="H409" s="271"/>
      <c r="I409" s="272"/>
      <c r="J409" s="273"/>
      <c r="K409" s="274">
        <f>H409*J409</f>
        <v>0</v>
      </c>
      <c r="L409" s="231"/>
      <c r="M409" s="242"/>
      <c r="O409" s="272"/>
      <c r="P409" s="275">
        <f>IF(O409="ja",$K409,IF(O409="J-ant.","ANTEIL",0))</f>
        <v>0</v>
      </c>
      <c r="Q409" s="272"/>
      <c r="R409" s="275">
        <f>IF(Q409="ja",$K409,IF(Q409="J-ant.","ANTEIL",0))</f>
        <v>0</v>
      </c>
      <c r="S409" s="272"/>
      <c r="T409" s="275">
        <f>IF(S409="ja",$K409,IF(S409="J-ant.","ANTEIL",0))</f>
        <v>0</v>
      </c>
      <c r="U409" s="272"/>
      <c r="V409" s="275">
        <f>IF(U409="ja",$K409,IF(U409="J-ant.","ANTEIL",0))</f>
        <v>0</v>
      </c>
      <c r="W409" s="272"/>
      <c r="X409" s="275">
        <f>IF(W409="ja",$K409,IF(W409="J-ant.","ANTEIL",0))</f>
        <v>0</v>
      </c>
      <c r="Y409" s="272"/>
      <c r="Z409" s="275">
        <f>IF(Y409="ja",$K409,IF(Y409="J-ant.","ANTEIL",0))</f>
        <v>0</v>
      </c>
    </row>
    <row r="410" spans="2:26" ht="12" hidden="1" customHeight="1" outlineLevel="2" x14ac:dyDescent="0.2">
      <c r="B410" s="50">
        <v>300209</v>
      </c>
      <c r="C410" s="306" t="s">
        <v>171</v>
      </c>
      <c r="D410" s="307"/>
      <c r="E410" s="307"/>
      <c r="F410" s="307"/>
      <c r="G410" s="308"/>
      <c r="H410" s="65"/>
      <c r="I410" s="81"/>
      <c r="J410" s="104"/>
      <c r="K410" s="105">
        <f>SUM(K411:K412)</f>
        <v>0</v>
      </c>
      <c r="L410" s="231"/>
      <c r="M410" s="240"/>
      <c r="O410" s="269"/>
      <c r="P410" s="270"/>
      <c r="Q410" s="277"/>
      <c r="R410" s="270"/>
      <c r="S410" s="269"/>
      <c r="T410" s="270"/>
      <c r="U410" s="269"/>
      <c r="V410" s="270"/>
      <c r="W410" s="269"/>
      <c r="X410" s="270"/>
      <c r="Y410" s="269"/>
      <c r="Z410" s="270"/>
    </row>
    <row r="411" spans="2:26" ht="12" hidden="1" customHeight="1" outlineLevel="3" x14ac:dyDescent="0.2">
      <c r="B411" s="187"/>
      <c r="C411" s="294"/>
      <c r="D411" s="295"/>
      <c r="E411" s="295"/>
      <c r="F411" s="295"/>
      <c r="G411" s="296"/>
      <c r="H411" s="271"/>
      <c r="I411" s="272"/>
      <c r="J411" s="273"/>
      <c r="K411" s="274">
        <f>H411*J411</f>
        <v>0</v>
      </c>
      <c r="L411" s="231"/>
      <c r="M411" s="242"/>
      <c r="O411" s="272"/>
      <c r="P411" s="275">
        <f>IF(O411="ja",$K411,IF(O411="J-ant.","ANTEIL",0))</f>
        <v>0</v>
      </c>
      <c r="Q411" s="272"/>
      <c r="R411" s="275">
        <f>IF(Q411="ja",$K411,IF(Q411="J-ant.","ANTEIL",0))</f>
        <v>0</v>
      </c>
      <c r="S411" s="272"/>
      <c r="T411" s="275">
        <f>IF(S411="ja",$K411,IF(S411="J-ant.","ANTEIL",0))</f>
        <v>0</v>
      </c>
      <c r="U411" s="272"/>
      <c r="V411" s="275">
        <f>IF(U411="ja",$K411,IF(U411="J-ant.","ANTEIL",0))</f>
        <v>0</v>
      </c>
      <c r="W411" s="272"/>
      <c r="X411" s="275">
        <f>IF(W411="ja",$K411,IF(W411="J-ant.","ANTEIL",0))</f>
        <v>0</v>
      </c>
      <c r="Y411" s="272"/>
      <c r="Z411" s="275">
        <f>IF(Y411="ja",$K411,IF(Y411="J-ant.","ANTEIL",0))</f>
        <v>0</v>
      </c>
    </row>
    <row r="412" spans="2:26" ht="12" hidden="1" customHeight="1" outlineLevel="3" x14ac:dyDescent="0.2">
      <c r="B412" s="187"/>
      <c r="C412" s="294"/>
      <c r="D412" s="295"/>
      <c r="E412" s="295"/>
      <c r="F412" s="295"/>
      <c r="G412" s="296"/>
      <c r="H412" s="271"/>
      <c r="I412" s="272"/>
      <c r="J412" s="273"/>
      <c r="K412" s="274">
        <f>H412*J412</f>
        <v>0</v>
      </c>
      <c r="L412" s="231"/>
      <c r="M412" s="242"/>
      <c r="O412" s="272"/>
      <c r="P412" s="275">
        <f>IF(O412="ja",$K412,IF(O412="J-ant.","ANTEIL",0))</f>
        <v>0</v>
      </c>
      <c r="Q412" s="272"/>
      <c r="R412" s="275">
        <f>IF(Q412="ja",$K412,IF(Q412="J-ant.","ANTEIL",0))</f>
        <v>0</v>
      </c>
      <c r="S412" s="272"/>
      <c r="T412" s="275">
        <f>IF(S412="ja",$K412,IF(S412="J-ant.","ANTEIL",0))</f>
        <v>0</v>
      </c>
      <c r="U412" s="272"/>
      <c r="V412" s="275">
        <f>IF(U412="ja",$K412,IF(U412="J-ant.","ANTEIL",0))</f>
        <v>0</v>
      </c>
      <c r="W412" s="272"/>
      <c r="X412" s="275">
        <f>IF(W412="ja",$K412,IF(W412="J-ant.","ANTEIL",0))</f>
        <v>0</v>
      </c>
      <c r="Y412" s="272"/>
      <c r="Z412" s="275">
        <f>IF(Y412="ja",$K412,IF(Y412="J-ant.","ANTEIL",0))</f>
        <v>0</v>
      </c>
    </row>
    <row r="413" spans="2:26" ht="12" hidden="1" customHeight="1" outlineLevel="2" x14ac:dyDescent="0.2">
      <c r="B413" s="50">
        <v>300210</v>
      </c>
      <c r="C413" s="306" t="s">
        <v>172</v>
      </c>
      <c r="D413" s="307"/>
      <c r="E413" s="307"/>
      <c r="F413" s="307"/>
      <c r="G413" s="308"/>
      <c r="H413" s="65"/>
      <c r="I413" s="81"/>
      <c r="J413" s="104"/>
      <c r="K413" s="105">
        <f>SUM(K414:K415)</f>
        <v>0</v>
      </c>
      <c r="L413" s="231"/>
      <c r="M413" s="240"/>
      <c r="O413" s="269"/>
      <c r="P413" s="270"/>
      <c r="Q413" s="277"/>
      <c r="R413" s="270"/>
      <c r="S413" s="269"/>
      <c r="T413" s="270"/>
      <c r="U413" s="269"/>
      <c r="V413" s="270"/>
      <c r="W413" s="269"/>
      <c r="X413" s="270"/>
      <c r="Y413" s="269"/>
      <c r="Z413" s="270"/>
    </row>
    <row r="414" spans="2:26" ht="12" hidden="1" customHeight="1" outlineLevel="3" x14ac:dyDescent="0.2">
      <c r="B414" s="187"/>
      <c r="C414" s="294"/>
      <c r="D414" s="295"/>
      <c r="E414" s="295"/>
      <c r="F414" s="295"/>
      <c r="G414" s="296"/>
      <c r="H414" s="271"/>
      <c r="I414" s="272"/>
      <c r="J414" s="273"/>
      <c r="K414" s="274">
        <f>H414*J414</f>
        <v>0</v>
      </c>
      <c r="L414" s="231"/>
      <c r="M414" s="242"/>
      <c r="O414" s="272"/>
      <c r="P414" s="275">
        <f>IF(O414="ja",$K414,IF(O414="J-ant.","ANTEIL",0))</f>
        <v>0</v>
      </c>
      <c r="Q414" s="272"/>
      <c r="R414" s="275">
        <f>IF(Q414="ja",$K414,IF(Q414="J-ant.","ANTEIL",0))</f>
        <v>0</v>
      </c>
      <c r="S414" s="272"/>
      <c r="T414" s="275">
        <f>IF(S414="ja",$K414,IF(S414="J-ant.","ANTEIL",0))</f>
        <v>0</v>
      </c>
      <c r="U414" s="272"/>
      <c r="V414" s="275">
        <f>IF(U414="ja",$K414,IF(U414="J-ant.","ANTEIL",0))</f>
        <v>0</v>
      </c>
      <c r="W414" s="272"/>
      <c r="X414" s="275">
        <f>IF(W414="ja",$K414,IF(W414="J-ant.","ANTEIL",0))</f>
        <v>0</v>
      </c>
      <c r="Y414" s="272"/>
      <c r="Z414" s="275">
        <f>IF(Y414="ja",$K414,IF(Y414="J-ant.","ANTEIL",0))</f>
        <v>0</v>
      </c>
    </row>
    <row r="415" spans="2:26" ht="12" hidden="1" customHeight="1" outlineLevel="3" x14ac:dyDescent="0.2">
      <c r="B415" s="187"/>
      <c r="C415" s="294"/>
      <c r="D415" s="295"/>
      <c r="E415" s="295"/>
      <c r="F415" s="295"/>
      <c r="G415" s="296"/>
      <c r="H415" s="271"/>
      <c r="I415" s="272"/>
      <c r="J415" s="273"/>
      <c r="K415" s="274">
        <f>H415*J415</f>
        <v>0</v>
      </c>
      <c r="L415" s="231"/>
      <c r="M415" s="242"/>
      <c r="O415" s="272"/>
      <c r="P415" s="275">
        <f>IF(O415="ja",$K415,IF(O415="J-ant.","ANTEIL",0))</f>
        <v>0</v>
      </c>
      <c r="Q415" s="272"/>
      <c r="R415" s="275">
        <f>IF(Q415="ja",$K415,IF(Q415="J-ant.","ANTEIL",0))</f>
        <v>0</v>
      </c>
      <c r="S415" s="272"/>
      <c r="T415" s="275">
        <f>IF(S415="ja",$K415,IF(S415="J-ant.","ANTEIL",0))</f>
        <v>0</v>
      </c>
      <c r="U415" s="272"/>
      <c r="V415" s="275">
        <f>IF(U415="ja",$K415,IF(U415="J-ant.","ANTEIL",0))</f>
        <v>0</v>
      </c>
      <c r="W415" s="272"/>
      <c r="X415" s="275">
        <f>IF(W415="ja",$K415,IF(W415="J-ant.","ANTEIL",0))</f>
        <v>0</v>
      </c>
      <c r="Y415" s="272"/>
      <c r="Z415" s="275">
        <f>IF(Y415="ja",$K415,IF(Y415="J-ant.","ANTEIL",0))</f>
        <v>0</v>
      </c>
    </row>
    <row r="416" spans="2:26" ht="12" hidden="1" customHeight="1" outlineLevel="2" x14ac:dyDescent="0.2">
      <c r="B416" s="50">
        <v>300212</v>
      </c>
      <c r="C416" s="306" t="s">
        <v>173</v>
      </c>
      <c r="D416" s="307"/>
      <c r="E416" s="307"/>
      <c r="F416" s="307"/>
      <c r="G416" s="308"/>
      <c r="H416" s="65"/>
      <c r="I416" s="81"/>
      <c r="J416" s="104"/>
      <c r="K416" s="105">
        <f>SUM(K417:K418)</f>
        <v>0</v>
      </c>
      <c r="L416" s="231"/>
      <c r="M416" s="240"/>
      <c r="O416" s="269"/>
      <c r="P416" s="270"/>
      <c r="Q416" s="277"/>
      <c r="R416" s="270"/>
      <c r="S416" s="269"/>
      <c r="T416" s="270"/>
      <c r="U416" s="269"/>
      <c r="V416" s="270"/>
      <c r="W416" s="269"/>
      <c r="X416" s="270"/>
      <c r="Y416" s="269"/>
      <c r="Z416" s="270"/>
    </row>
    <row r="417" spans="2:26" ht="12.75" hidden="1" customHeight="1" outlineLevel="3" x14ac:dyDescent="0.2">
      <c r="B417" s="55"/>
      <c r="C417" s="294"/>
      <c r="D417" s="295"/>
      <c r="E417" s="295"/>
      <c r="F417" s="295"/>
      <c r="G417" s="296"/>
      <c r="H417" s="271"/>
      <c r="I417" s="272"/>
      <c r="J417" s="273"/>
      <c r="K417" s="274">
        <f>H417*J417</f>
        <v>0</v>
      </c>
      <c r="L417" s="231"/>
      <c r="M417" s="243"/>
      <c r="N417" s="241"/>
      <c r="O417" s="272"/>
      <c r="P417" s="275">
        <f>IF(O417="ja",$K417,IF(O417="J-ant.","ANTEIL",0))</f>
        <v>0</v>
      </c>
      <c r="Q417" s="272"/>
      <c r="R417" s="275">
        <f>IF(Q417="ja",$K417,IF(Q417="J-ant.","ANTEIL",0))</f>
        <v>0</v>
      </c>
      <c r="S417" s="272"/>
      <c r="T417" s="275">
        <f>IF(S417="ja",$K417,IF(S417="J-ant.","ANTEIL",0))</f>
        <v>0</v>
      </c>
      <c r="U417" s="272"/>
      <c r="V417" s="275">
        <f>IF(U417="ja",$K417,IF(U417="J-ant.","ANTEIL",0))</f>
        <v>0</v>
      </c>
      <c r="W417" s="272"/>
      <c r="X417" s="275">
        <f>IF(W417="ja",$K417,IF(W417="J-ant.","ANTEIL",0))</f>
        <v>0</v>
      </c>
      <c r="Y417" s="272"/>
      <c r="Z417" s="275">
        <f>IF(Y417="ja",$K417,IF(Y417="J-ant.","ANTEIL",0))</f>
        <v>0</v>
      </c>
    </row>
    <row r="418" spans="2:26" ht="12.75" hidden="1" customHeight="1" outlineLevel="3" x14ac:dyDescent="0.2">
      <c r="B418" s="55"/>
      <c r="C418" s="294"/>
      <c r="D418" s="295"/>
      <c r="E418" s="295"/>
      <c r="F418" s="295"/>
      <c r="G418" s="296"/>
      <c r="H418" s="271"/>
      <c r="I418" s="272"/>
      <c r="J418" s="273"/>
      <c r="K418" s="274">
        <f>H418*J418</f>
        <v>0</v>
      </c>
      <c r="L418" s="231"/>
      <c r="M418" s="242"/>
      <c r="O418" s="272"/>
      <c r="P418" s="275">
        <f>IF(O418="ja",$K418,IF(O418="J-ant.","ANTEIL",0))</f>
        <v>0</v>
      </c>
      <c r="Q418" s="272"/>
      <c r="R418" s="275">
        <f>IF(Q418="ja",$K418,IF(Q418="J-ant.","ANTEIL",0))</f>
        <v>0</v>
      </c>
      <c r="S418" s="272"/>
      <c r="T418" s="275">
        <f>IF(S418="ja",$K418,IF(S418="J-ant.","ANTEIL",0))</f>
        <v>0</v>
      </c>
      <c r="U418" s="272"/>
      <c r="V418" s="275">
        <f>IF(U418="ja",$K418,IF(U418="J-ant.","ANTEIL",0))</f>
        <v>0</v>
      </c>
      <c r="W418" s="272"/>
      <c r="X418" s="275">
        <f>IF(W418="ja",$K418,IF(W418="J-ant.","ANTEIL",0))</f>
        <v>0</v>
      </c>
      <c r="Y418" s="272"/>
      <c r="Z418" s="275">
        <f>IF(Y418="ja",$K418,IF(Y418="J-ant.","ANTEIL",0))</f>
        <v>0</v>
      </c>
    </row>
    <row r="419" spans="2:26" ht="12.75" hidden="1" customHeight="1" outlineLevel="2" x14ac:dyDescent="0.2">
      <c r="B419" s="50">
        <v>300213</v>
      </c>
      <c r="C419" s="306" t="s">
        <v>174</v>
      </c>
      <c r="D419" s="307"/>
      <c r="E419" s="307"/>
      <c r="F419" s="307"/>
      <c r="G419" s="308"/>
      <c r="H419" s="65"/>
      <c r="I419" s="81"/>
      <c r="J419" s="104"/>
      <c r="K419" s="105">
        <f>SUM(K420:K421)</f>
        <v>0</v>
      </c>
      <c r="L419" s="231"/>
      <c r="M419" s="240"/>
      <c r="O419" s="269"/>
      <c r="P419" s="270"/>
      <c r="Q419" s="277"/>
      <c r="R419" s="270"/>
      <c r="S419" s="269"/>
      <c r="T419" s="270"/>
      <c r="U419" s="269"/>
      <c r="V419" s="270"/>
      <c r="W419" s="269"/>
      <c r="X419" s="270"/>
      <c r="Y419" s="269"/>
      <c r="Z419" s="270"/>
    </row>
    <row r="420" spans="2:26" ht="12.75" hidden="1" customHeight="1" outlineLevel="3" x14ac:dyDescent="0.2">
      <c r="B420" s="187"/>
      <c r="C420" s="294"/>
      <c r="D420" s="295"/>
      <c r="E420" s="295"/>
      <c r="F420" s="295"/>
      <c r="G420" s="296"/>
      <c r="H420" s="271"/>
      <c r="I420" s="272"/>
      <c r="J420" s="273"/>
      <c r="K420" s="274">
        <f>H420*J420</f>
        <v>0</v>
      </c>
      <c r="L420" s="231"/>
      <c r="M420" s="242"/>
      <c r="O420" s="272"/>
      <c r="P420" s="275">
        <f>IF(O420="ja",$K420,IF(O420="J-ant.","ANTEIL",0))</f>
        <v>0</v>
      </c>
      <c r="Q420" s="272"/>
      <c r="R420" s="275">
        <f>IF(Q420="ja",$K420,IF(Q420="J-ant.","ANTEIL",0))</f>
        <v>0</v>
      </c>
      <c r="S420" s="272"/>
      <c r="T420" s="275">
        <f>IF(S420="ja",$K420,IF(S420="J-ant.","ANTEIL",0))</f>
        <v>0</v>
      </c>
      <c r="U420" s="272"/>
      <c r="V420" s="275">
        <f>IF(U420="ja",$K420,IF(U420="J-ant.","ANTEIL",0))</f>
        <v>0</v>
      </c>
      <c r="W420" s="272"/>
      <c r="X420" s="275">
        <f>IF(W420="ja",$K420,IF(W420="J-ant.","ANTEIL",0))</f>
        <v>0</v>
      </c>
      <c r="Y420" s="272"/>
      <c r="Z420" s="275">
        <f>IF(Y420="ja",$K420,IF(Y420="J-ant.","ANTEIL",0))</f>
        <v>0</v>
      </c>
    </row>
    <row r="421" spans="2:26" ht="12.75" hidden="1" customHeight="1" outlineLevel="3" x14ac:dyDescent="0.2">
      <c r="B421" s="187"/>
      <c r="C421" s="294"/>
      <c r="D421" s="295"/>
      <c r="E421" s="295"/>
      <c r="F421" s="295"/>
      <c r="G421" s="296"/>
      <c r="H421" s="271"/>
      <c r="I421" s="272"/>
      <c r="J421" s="273"/>
      <c r="K421" s="274">
        <f>H421*J421</f>
        <v>0</v>
      </c>
      <c r="L421" s="231"/>
      <c r="M421" s="242"/>
      <c r="O421" s="272"/>
      <c r="P421" s="275">
        <f>IF(O421="ja",$K421,IF(O421="J-ant.","ANTEIL",0))</f>
        <v>0</v>
      </c>
      <c r="Q421" s="272"/>
      <c r="R421" s="275">
        <f>IF(Q421="ja",$K421,IF(Q421="J-ant.","ANTEIL",0))</f>
        <v>0</v>
      </c>
      <c r="S421" s="272"/>
      <c r="T421" s="275">
        <f>IF(S421="ja",$K421,IF(S421="J-ant.","ANTEIL",0))</f>
        <v>0</v>
      </c>
      <c r="U421" s="272"/>
      <c r="V421" s="275">
        <f>IF(U421="ja",$K421,IF(U421="J-ant.","ANTEIL",0))</f>
        <v>0</v>
      </c>
      <c r="W421" s="272"/>
      <c r="X421" s="275">
        <f>IF(W421="ja",$K421,IF(W421="J-ant.","ANTEIL",0))</f>
        <v>0</v>
      </c>
      <c r="Y421" s="272"/>
      <c r="Z421" s="275">
        <f>IF(Y421="ja",$K421,IF(Y421="J-ant.","ANTEIL",0))</f>
        <v>0</v>
      </c>
    </row>
    <row r="422" spans="2:26" ht="12.75" hidden="1" customHeight="1" outlineLevel="2" x14ac:dyDescent="0.2">
      <c r="B422" s="50">
        <v>300214</v>
      </c>
      <c r="C422" s="306" t="s">
        <v>175</v>
      </c>
      <c r="D422" s="307"/>
      <c r="E422" s="307"/>
      <c r="F422" s="307"/>
      <c r="G422" s="308"/>
      <c r="H422" s="65"/>
      <c r="I422" s="81"/>
      <c r="J422" s="104"/>
      <c r="K422" s="105">
        <f>SUM(K423:K424)</f>
        <v>0</v>
      </c>
      <c r="L422" s="231"/>
      <c r="M422" s="240"/>
      <c r="O422" s="269"/>
      <c r="P422" s="270"/>
      <c r="Q422" s="277"/>
      <c r="R422" s="270"/>
      <c r="S422" s="269"/>
      <c r="T422" s="270"/>
      <c r="U422" s="269"/>
      <c r="V422" s="270"/>
      <c r="W422" s="269"/>
      <c r="X422" s="270"/>
      <c r="Y422" s="269"/>
      <c r="Z422" s="270"/>
    </row>
    <row r="423" spans="2:26" ht="12.75" hidden="1" customHeight="1" outlineLevel="3" x14ac:dyDescent="0.2">
      <c r="B423" s="55"/>
      <c r="C423" s="294"/>
      <c r="D423" s="295"/>
      <c r="E423" s="295"/>
      <c r="F423" s="295"/>
      <c r="G423" s="296"/>
      <c r="H423" s="271"/>
      <c r="I423" s="272"/>
      <c r="J423" s="273"/>
      <c r="K423" s="274">
        <f>H423*J423</f>
        <v>0</v>
      </c>
      <c r="L423" s="231"/>
      <c r="M423" s="242"/>
      <c r="O423" s="272"/>
      <c r="P423" s="275">
        <f>IF(O423="ja",$K423,IF(O423="J-ant.","ANTEIL",0))</f>
        <v>0</v>
      </c>
      <c r="Q423" s="272"/>
      <c r="R423" s="275">
        <f>IF(Q423="ja",$K423,IF(Q423="J-ant.","ANTEIL",0))</f>
        <v>0</v>
      </c>
      <c r="S423" s="272"/>
      <c r="T423" s="275">
        <f>IF(S423="ja",$K423,IF(S423="J-ant.","ANTEIL",0))</f>
        <v>0</v>
      </c>
      <c r="U423" s="272"/>
      <c r="V423" s="275">
        <f>IF(U423="ja",$K423,IF(U423="J-ant.","ANTEIL",0))</f>
        <v>0</v>
      </c>
      <c r="W423" s="272"/>
      <c r="X423" s="275">
        <f>IF(W423="ja",$K423,IF(W423="J-ant.","ANTEIL",0))</f>
        <v>0</v>
      </c>
      <c r="Y423" s="272"/>
      <c r="Z423" s="275">
        <f>IF(Y423="ja",$K423,IF(Y423="J-ant.","ANTEIL",0))</f>
        <v>0</v>
      </c>
    </row>
    <row r="424" spans="2:26" ht="12.75" hidden="1" customHeight="1" outlineLevel="3" x14ac:dyDescent="0.2">
      <c r="B424" s="55"/>
      <c r="C424" s="294"/>
      <c r="D424" s="295"/>
      <c r="E424" s="295"/>
      <c r="F424" s="295"/>
      <c r="G424" s="296"/>
      <c r="H424" s="271"/>
      <c r="I424" s="272"/>
      <c r="J424" s="273"/>
      <c r="K424" s="274">
        <f>H424*J424</f>
        <v>0</v>
      </c>
      <c r="L424" s="231"/>
      <c r="M424" s="242"/>
      <c r="O424" s="272"/>
      <c r="P424" s="275">
        <f>IF(O424="ja",$K424,IF(O424="J-ant.","ANTEIL",0))</f>
        <v>0</v>
      </c>
      <c r="Q424" s="272"/>
      <c r="R424" s="275">
        <f>IF(Q424="ja",$K424,IF(Q424="J-ant.","ANTEIL",0))</f>
        <v>0</v>
      </c>
      <c r="S424" s="272"/>
      <c r="T424" s="275">
        <f>IF(S424="ja",$K424,IF(S424="J-ant.","ANTEIL",0))</f>
        <v>0</v>
      </c>
      <c r="U424" s="272"/>
      <c r="V424" s="275">
        <f>IF(U424="ja",$K424,IF(U424="J-ant.","ANTEIL",0))</f>
        <v>0</v>
      </c>
      <c r="W424" s="272"/>
      <c r="X424" s="275">
        <f>IF(W424="ja",$K424,IF(W424="J-ant.","ANTEIL",0))</f>
        <v>0</v>
      </c>
      <c r="Y424" s="272"/>
      <c r="Z424" s="275">
        <f>IF(Y424="ja",$K424,IF(Y424="J-ant.","ANTEIL",0))</f>
        <v>0</v>
      </c>
    </row>
    <row r="425" spans="2:26" ht="12.75" hidden="1" customHeight="1" outlineLevel="2" x14ac:dyDescent="0.2">
      <c r="B425" s="50">
        <v>300215</v>
      </c>
      <c r="C425" s="306" t="s">
        <v>176</v>
      </c>
      <c r="D425" s="307"/>
      <c r="E425" s="307"/>
      <c r="F425" s="307"/>
      <c r="G425" s="308"/>
      <c r="H425" s="65"/>
      <c r="I425" s="81"/>
      <c r="J425" s="104"/>
      <c r="K425" s="105">
        <f>SUM(K426:K427)</f>
        <v>0</v>
      </c>
      <c r="L425" s="231"/>
      <c r="M425" s="240"/>
      <c r="O425" s="269"/>
      <c r="P425" s="270"/>
      <c r="Q425" s="277"/>
      <c r="R425" s="270"/>
      <c r="S425" s="269"/>
      <c r="T425" s="270"/>
      <c r="U425" s="269"/>
      <c r="V425" s="270"/>
      <c r="W425" s="269"/>
      <c r="X425" s="270"/>
      <c r="Y425" s="269"/>
      <c r="Z425" s="270"/>
    </row>
    <row r="426" spans="2:26" ht="12.75" hidden="1" customHeight="1" outlineLevel="3" x14ac:dyDescent="0.2">
      <c r="B426" s="55"/>
      <c r="C426" s="294"/>
      <c r="D426" s="295"/>
      <c r="E426" s="295"/>
      <c r="F426" s="295"/>
      <c r="G426" s="296"/>
      <c r="H426" s="271"/>
      <c r="I426" s="272"/>
      <c r="J426" s="273"/>
      <c r="K426" s="274">
        <f>H426*J426</f>
        <v>0</v>
      </c>
      <c r="L426" s="231"/>
      <c r="M426" s="242"/>
      <c r="O426" s="272"/>
      <c r="P426" s="275">
        <f>IF(O426="ja",$K426,IF(O426="J-ant.","ANTEIL",0))</f>
        <v>0</v>
      </c>
      <c r="Q426" s="272"/>
      <c r="R426" s="275">
        <f>IF(Q426="ja",$K426,IF(Q426="J-ant.","ANTEIL",0))</f>
        <v>0</v>
      </c>
      <c r="S426" s="272"/>
      <c r="T426" s="275">
        <f>IF(S426="ja",$K426,IF(S426="J-ant.","ANTEIL",0))</f>
        <v>0</v>
      </c>
      <c r="U426" s="272"/>
      <c r="V426" s="275">
        <f>IF(U426="ja",$K426,IF(U426="J-ant.","ANTEIL",0))</f>
        <v>0</v>
      </c>
      <c r="W426" s="272"/>
      <c r="X426" s="275">
        <f>IF(W426="ja",$K426,IF(W426="J-ant.","ANTEIL",0))</f>
        <v>0</v>
      </c>
      <c r="Y426" s="272"/>
      <c r="Z426" s="275">
        <f>IF(Y426="ja",$K426,IF(Y426="J-ant.","ANTEIL",0))</f>
        <v>0</v>
      </c>
    </row>
    <row r="427" spans="2:26" ht="12.75" hidden="1" customHeight="1" outlineLevel="3" x14ac:dyDescent="0.2">
      <c r="B427" s="55"/>
      <c r="C427" s="294"/>
      <c r="D427" s="295"/>
      <c r="E427" s="295"/>
      <c r="F427" s="295"/>
      <c r="G427" s="296"/>
      <c r="H427" s="271"/>
      <c r="I427" s="272"/>
      <c r="J427" s="273"/>
      <c r="K427" s="274">
        <f>H427*J427</f>
        <v>0</v>
      </c>
      <c r="L427" s="231"/>
      <c r="M427" s="242"/>
      <c r="O427" s="272"/>
      <c r="P427" s="275">
        <f>IF(O427="ja",$K427,IF(O427="J-ant.","ANTEIL",0))</f>
        <v>0</v>
      </c>
      <c r="Q427" s="272"/>
      <c r="R427" s="275">
        <f>IF(Q427="ja",$K427,IF(Q427="J-ant.","ANTEIL",0))</f>
        <v>0</v>
      </c>
      <c r="S427" s="272"/>
      <c r="T427" s="275">
        <f>IF(S427="ja",$K427,IF(S427="J-ant.","ANTEIL",0))</f>
        <v>0</v>
      </c>
      <c r="U427" s="272"/>
      <c r="V427" s="275">
        <f>IF(U427="ja",$K427,IF(U427="J-ant.","ANTEIL",0))</f>
        <v>0</v>
      </c>
      <c r="W427" s="272"/>
      <c r="X427" s="275">
        <f>IF(W427="ja",$K427,IF(W427="J-ant.","ANTEIL",0))</f>
        <v>0</v>
      </c>
      <c r="Y427" s="272"/>
      <c r="Z427" s="275">
        <f>IF(Y427="ja",$K427,IF(Y427="J-ant.","ANTEIL",0))</f>
        <v>0</v>
      </c>
    </row>
    <row r="428" spans="2:26" ht="12.75" hidden="1" customHeight="1" outlineLevel="2" x14ac:dyDescent="0.2">
      <c r="B428" s="50">
        <v>300216</v>
      </c>
      <c r="C428" s="306" t="s">
        <v>177</v>
      </c>
      <c r="D428" s="307"/>
      <c r="E428" s="307"/>
      <c r="F428" s="307"/>
      <c r="G428" s="308"/>
      <c r="H428" s="65"/>
      <c r="I428" s="81"/>
      <c r="J428" s="104"/>
      <c r="K428" s="105">
        <f>SUM(K429:K430)</f>
        <v>0</v>
      </c>
      <c r="L428" s="231"/>
      <c r="M428" s="240"/>
      <c r="O428" s="269"/>
      <c r="P428" s="270"/>
      <c r="Q428" s="277"/>
      <c r="R428" s="270"/>
      <c r="S428" s="269"/>
      <c r="T428" s="270"/>
      <c r="U428" s="269"/>
      <c r="V428" s="270"/>
      <c r="W428" s="269"/>
      <c r="X428" s="270"/>
      <c r="Y428" s="269"/>
      <c r="Z428" s="270"/>
    </row>
    <row r="429" spans="2:26" ht="12.75" hidden="1" customHeight="1" outlineLevel="3" x14ac:dyDescent="0.2">
      <c r="B429" s="187"/>
      <c r="C429" s="294"/>
      <c r="D429" s="295"/>
      <c r="E429" s="295"/>
      <c r="F429" s="295"/>
      <c r="G429" s="296"/>
      <c r="H429" s="271"/>
      <c r="I429" s="272"/>
      <c r="J429" s="273"/>
      <c r="K429" s="274">
        <f>H429*J429</f>
        <v>0</v>
      </c>
      <c r="L429" s="231"/>
      <c r="M429" s="242"/>
      <c r="O429" s="272"/>
      <c r="P429" s="275">
        <f>IF(O429="ja",$K429,IF(O429="J-ant.","ANTEIL",0))</f>
        <v>0</v>
      </c>
      <c r="Q429" s="272"/>
      <c r="R429" s="275">
        <f>IF(Q429="ja",$K429,IF(Q429="J-ant.","ANTEIL",0))</f>
        <v>0</v>
      </c>
      <c r="S429" s="272"/>
      <c r="T429" s="275">
        <f>IF(S429="ja",$K429,IF(S429="J-ant.","ANTEIL",0))</f>
        <v>0</v>
      </c>
      <c r="U429" s="272"/>
      <c r="V429" s="275">
        <f>IF(U429="ja",$K429,IF(U429="J-ant.","ANTEIL",0))</f>
        <v>0</v>
      </c>
      <c r="W429" s="272"/>
      <c r="X429" s="275">
        <f>IF(W429="ja",$K429,IF(W429="J-ant.","ANTEIL",0))</f>
        <v>0</v>
      </c>
      <c r="Y429" s="272"/>
      <c r="Z429" s="275">
        <f>IF(Y429="ja",$K429,IF(Y429="J-ant.","ANTEIL",0))</f>
        <v>0</v>
      </c>
    </row>
    <row r="430" spans="2:26" ht="12.75" hidden="1" customHeight="1" outlineLevel="3" x14ac:dyDescent="0.2">
      <c r="B430" s="187"/>
      <c r="C430" s="294"/>
      <c r="D430" s="295"/>
      <c r="E430" s="295"/>
      <c r="F430" s="295"/>
      <c r="G430" s="296"/>
      <c r="H430" s="271"/>
      <c r="I430" s="272"/>
      <c r="J430" s="273"/>
      <c r="K430" s="274">
        <f>H430*J430</f>
        <v>0</v>
      </c>
      <c r="L430" s="231"/>
      <c r="M430" s="242"/>
      <c r="O430" s="272"/>
      <c r="P430" s="275">
        <f>IF(O430="ja",$K430,IF(O430="J-ant.","ANTEIL",0))</f>
        <v>0</v>
      </c>
      <c r="Q430" s="272"/>
      <c r="R430" s="275">
        <f>IF(Q430="ja",$K430,IF(Q430="J-ant.","ANTEIL",0))</f>
        <v>0</v>
      </c>
      <c r="S430" s="272"/>
      <c r="T430" s="275">
        <f>IF(S430="ja",$K430,IF(S430="J-ant.","ANTEIL",0))</f>
        <v>0</v>
      </c>
      <c r="U430" s="272"/>
      <c r="V430" s="275">
        <f>IF(U430="ja",$K430,IF(U430="J-ant.","ANTEIL",0))</f>
        <v>0</v>
      </c>
      <c r="W430" s="272"/>
      <c r="X430" s="275">
        <f>IF(W430="ja",$K430,IF(W430="J-ant.","ANTEIL",0))</f>
        <v>0</v>
      </c>
      <c r="Y430" s="272"/>
      <c r="Z430" s="275">
        <f>IF(Y430="ja",$K430,IF(Y430="J-ant.","ANTEIL",0))</f>
        <v>0</v>
      </c>
    </row>
    <row r="431" spans="2:26" ht="12.75" hidden="1" customHeight="1" outlineLevel="2" x14ac:dyDescent="0.2">
      <c r="B431" s="50">
        <v>300217</v>
      </c>
      <c r="C431" s="306" t="s">
        <v>178</v>
      </c>
      <c r="D431" s="307"/>
      <c r="E431" s="307"/>
      <c r="F431" s="307"/>
      <c r="G431" s="308"/>
      <c r="H431" s="65"/>
      <c r="I431" s="81"/>
      <c r="J431" s="104"/>
      <c r="K431" s="105">
        <f>SUM(K432:K433)</f>
        <v>0</v>
      </c>
      <c r="L431" s="231"/>
      <c r="M431" s="240"/>
      <c r="O431" s="269"/>
      <c r="P431" s="270"/>
      <c r="Q431" s="277"/>
      <c r="R431" s="270"/>
      <c r="S431" s="269"/>
      <c r="T431" s="270"/>
      <c r="U431" s="269"/>
      <c r="V431" s="270"/>
      <c r="W431" s="269"/>
      <c r="X431" s="270"/>
      <c r="Y431" s="269"/>
      <c r="Z431" s="270"/>
    </row>
    <row r="432" spans="2:26" ht="12.75" hidden="1" customHeight="1" outlineLevel="3" x14ac:dyDescent="0.2">
      <c r="B432" s="187"/>
      <c r="C432" s="294"/>
      <c r="D432" s="295"/>
      <c r="E432" s="295"/>
      <c r="F432" s="295"/>
      <c r="G432" s="296"/>
      <c r="H432" s="271"/>
      <c r="I432" s="272"/>
      <c r="J432" s="273"/>
      <c r="K432" s="274">
        <f>H432*J432</f>
        <v>0</v>
      </c>
      <c r="L432" s="231"/>
      <c r="M432" s="242"/>
      <c r="O432" s="272"/>
      <c r="P432" s="275">
        <f>IF(O432="ja",$K432,IF(O432="J-ant.","ANTEIL",0))</f>
        <v>0</v>
      </c>
      <c r="Q432" s="272"/>
      <c r="R432" s="275">
        <f>IF(Q432="ja",$K432,IF(Q432="J-ant.","ANTEIL",0))</f>
        <v>0</v>
      </c>
      <c r="S432" s="272"/>
      <c r="T432" s="275">
        <f>IF(S432="ja",$K432,IF(S432="J-ant.","ANTEIL",0))</f>
        <v>0</v>
      </c>
      <c r="U432" s="272"/>
      <c r="V432" s="275">
        <f>IF(U432="ja",$K432,IF(U432="J-ant.","ANTEIL",0))</f>
        <v>0</v>
      </c>
      <c r="W432" s="272"/>
      <c r="X432" s="275">
        <f>IF(W432="ja",$K432,IF(W432="J-ant.","ANTEIL",0))</f>
        <v>0</v>
      </c>
      <c r="Y432" s="272"/>
      <c r="Z432" s="275">
        <f>IF(Y432="ja",$K432,IF(Y432="J-ant.","ANTEIL",0))</f>
        <v>0</v>
      </c>
    </row>
    <row r="433" spans="2:26" ht="12.75" hidden="1" customHeight="1" outlineLevel="3" x14ac:dyDescent="0.2">
      <c r="B433" s="187"/>
      <c r="C433" s="294"/>
      <c r="D433" s="295"/>
      <c r="E433" s="295"/>
      <c r="F433" s="295"/>
      <c r="G433" s="296"/>
      <c r="H433" s="271"/>
      <c r="I433" s="272"/>
      <c r="J433" s="273"/>
      <c r="K433" s="274">
        <f>H433*J433</f>
        <v>0</v>
      </c>
      <c r="L433" s="231"/>
      <c r="M433" s="242"/>
      <c r="O433" s="272"/>
      <c r="P433" s="275">
        <f>IF(O433="ja",$K433,IF(O433="J-ant.","ANTEIL",0))</f>
        <v>0</v>
      </c>
      <c r="Q433" s="272"/>
      <c r="R433" s="275">
        <f>IF(Q433="ja",$K433,IF(Q433="J-ant.","ANTEIL",0))</f>
        <v>0</v>
      </c>
      <c r="S433" s="272"/>
      <c r="T433" s="275">
        <f>IF(S433="ja",$K433,IF(S433="J-ant.","ANTEIL",0))</f>
        <v>0</v>
      </c>
      <c r="U433" s="272"/>
      <c r="V433" s="275">
        <f>IF(U433="ja",$K433,IF(U433="J-ant.","ANTEIL",0))</f>
        <v>0</v>
      </c>
      <c r="W433" s="272"/>
      <c r="X433" s="275">
        <f>IF(W433="ja",$K433,IF(W433="J-ant.","ANTEIL",0))</f>
        <v>0</v>
      </c>
      <c r="Y433" s="272"/>
      <c r="Z433" s="275">
        <f>IF(Y433="ja",$K433,IF(Y433="J-ant.","ANTEIL",0))</f>
        <v>0</v>
      </c>
    </row>
    <row r="434" spans="2:26" ht="12.75" hidden="1" customHeight="1" outlineLevel="2" x14ac:dyDescent="0.2">
      <c r="B434" s="50">
        <v>300218</v>
      </c>
      <c r="C434" s="306" t="s">
        <v>179</v>
      </c>
      <c r="D434" s="307"/>
      <c r="E434" s="307"/>
      <c r="F434" s="307"/>
      <c r="G434" s="308"/>
      <c r="H434" s="65"/>
      <c r="I434" s="81"/>
      <c r="J434" s="104"/>
      <c r="K434" s="105">
        <f>SUM(K435:K436)</f>
        <v>0</v>
      </c>
      <c r="L434" s="231"/>
      <c r="M434" s="240"/>
      <c r="O434" s="269"/>
      <c r="P434" s="270"/>
      <c r="Q434" s="277"/>
      <c r="R434" s="270"/>
      <c r="S434" s="269"/>
      <c r="T434" s="270"/>
      <c r="U434" s="269"/>
      <c r="V434" s="270"/>
      <c r="W434" s="269"/>
      <c r="X434" s="270"/>
      <c r="Y434" s="269"/>
      <c r="Z434" s="270"/>
    </row>
    <row r="435" spans="2:26" ht="12.75" hidden="1" customHeight="1" outlineLevel="3" x14ac:dyDescent="0.2">
      <c r="B435" s="187"/>
      <c r="C435" s="294"/>
      <c r="D435" s="295"/>
      <c r="E435" s="295"/>
      <c r="F435" s="295"/>
      <c r="G435" s="296"/>
      <c r="H435" s="271"/>
      <c r="I435" s="272"/>
      <c r="J435" s="273"/>
      <c r="K435" s="274">
        <f>H435*J435</f>
        <v>0</v>
      </c>
      <c r="L435" s="231"/>
      <c r="M435" s="244"/>
      <c r="N435" s="231"/>
      <c r="O435" s="272"/>
      <c r="P435" s="275">
        <f>IF(O435="ja",$K435,IF(O435="J-ant.","ANTEIL",0))</f>
        <v>0</v>
      </c>
      <c r="Q435" s="272"/>
      <c r="R435" s="275">
        <f>IF(Q435="ja",$K435,IF(Q435="J-ant.","ANTEIL",0))</f>
        <v>0</v>
      </c>
      <c r="S435" s="272"/>
      <c r="T435" s="275">
        <f>IF(S435="ja",$K435,IF(S435="J-ant.","ANTEIL",0))</f>
        <v>0</v>
      </c>
      <c r="U435" s="272"/>
      <c r="V435" s="275">
        <f>IF(U435="ja",$K435,IF(U435="J-ant.","ANTEIL",0))</f>
        <v>0</v>
      </c>
      <c r="W435" s="272"/>
      <c r="X435" s="275">
        <f>IF(W435="ja",$K435,IF(W435="J-ant.","ANTEIL",0))</f>
        <v>0</v>
      </c>
      <c r="Y435" s="272"/>
      <c r="Z435" s="275">
        <f>IF(Y435="ja",$K435,IF(Y435="J-ant.","ANTEIL",0))</f>
        <v>0</v>
      </c>
    </row>
    <row r="436" spans="2:26" ht="12.75" hidden="1" customHeight="1" outlineLevel="3" x14ac:dyDescent="0.2">
      <c r="B436" s="187"/>
      <c r="C436" s="294"/>
      <c r="D436" s="295"/>
      <c r="E436" s="295"/>
      <c r="F436" s="295"/>
      <c r="G436" s="296"/>
      <c r="H436" s="271"/>
      <c r="I436" s="272"/>
      <c r="J436" s="273"/>
      <c r="K436" s="274">
        <f>H436*J436</f>
        <v>0</v>
      </c>
      <c r="L436" s="231"/>
      <c r="M436" s="244"/>
      <c r="N436" s="231"/>
      <c r="O436" s="272"/>
      <c r="P436" s="275">
        <f>IF(O436="ja",$K436,IF(O436="J-ant.","ANTEIL",0))</f>
        <v>0</v>
      </c>
      <c r="Q436" s="272"/>
      <c r="R436" s="275">
        <f>IF(Q436="ja",$K436,IF(Q436="J-ant.","ANTEIL",0))</f>
        <v>0</v>
      </c>
      <c r="S436" s="272"/>
      <c r="T436" s="275">
        <f>IF(S436="ja",$K436,IF(S436="J-ant.","ANTEIL",0))</f>
        <v>0</v>
      </c>
      <c r="U436" s="272"/>
      <c r="V436" s="275">
        <f>IF(U436="ja",$K436,IF(U436="J-ant.","ANTEIL",0))</f>
        <v>0</v>
      </c>
      <c r="W436" s="272"/>
      <c r="X436" s="275">
        <f>IF(W436="ja",$K436,IF(W436="J-ant.","ANTEIL",0))</f>
        <v>0</v>
      </c>
      <c r="Y436" s="272"/>
      <c r="Z436" s="275">
        <f>IF(Y436="ja",$K436,IF(Y436="J-ant.","ANTEIL",0))</f>
        <v>0</v>
      </c>
    </row>
    <row r="437" spans="2:26" ht="12.75" hidden="1" customHeight="1" outlineLevel="2" x14ac:dyDescent="0.2">
      <c r="B437" s="50">
        <v>300219</v>
      </c>
      <c r="C437" s="306" t="s">
        <v>160</v>
      </c>
      <c r="D437" s="307"/>
      <c r="E437" s="307"/>
      <c r="F437" s="307"/>
      <c r="G437" s="308"/>
      <c r="H437" s="65"/>
      <c r="I437" s="81"/>
      <c r="J437" s="104"/>
      <c r="K437" s="105">
        <f>SUM(K438:K439)</f>
        <v>0</v>
      </c>
      <c r="L437" s="231"/>
      <c r="M437" s="247"/>
      <c r="N437" s="231"/>
      <c r="O437" s="269"/>
      <c r="P437" s="270"/>
      <c r="Q437" s="277"/>
      <c r="R437" s="270"/>
      <c r="S437" s="269"/>
      <c r="T437" s="270"/>
      <c r="U437" s="269"/>
      <c r="V437" s="270"/>
      <c r="W437" s="269"/>
      <c r="X437" s="270"/>
      <c r="Y437" s="269"/>
      <c r="Z437" s="270"/>
    </row>
    <row r="438" spans="2:26" ht="12.75" hidden="1" customHeight="1" outlineLevel="3" x14ac:dyDescent="0.2">
      <c r="B438" s="55"/>
      <c r="C438" s="294"/>
      <c r="D438" s="295"/>
      <c r="E438" s="295"/>
      <c r="F438" s="295"/>
      <c r="G438" s="296"/>
      <c r="H438" s="271"/>
      <c r="I438" s="272"/>
      <c r="J438" s="273"/>
      <c r="K438" s="274">
        <f>H438*J438</f>
        <v>0</v>
      </c>
      <c r="L438" s="231"/>
      <c r="M438" s="244"/>
      <c r="N438" s="231"/>
      <c r="O438" s="272"/>
      <c r="P438" s="275">
        <f>IF(O438="ja",$K438,IF(O438="J-ant.","ANTEIL",0))</f>
        <v>0</v>
      </c>
      <c r="Q438" s="272"/>
      <c r="R438" s="275">
        <f>IF(Q438="ja",$K438,IF(Q438="J-ant.","ANTEIL",0))</f>
        <v>0</v>
      </c>
      <c r="S438" s="272"/>
      <c r="T438" s="275">
        <f>IF(S438="ja",$K438,IF(S438="J-ant.","ANTEIL",0))</f>
        <v>0</v>
      </c>
      <c r="U438" s="272"/>
      <c r="V438" s="275">
        <f>IF(U438="ja",$K438,IF(U438="J-ant.","ANTEIL",0))</f>
        <v>0</v>
      </c>
      <c r="W438" s="272"/>
      <c r="X438" s="275">
        <f>IF(W438="ja",$K438,IF(W438="J-ant.","ANTEIL",0))</f>
        <v>0</v>
      </c>
      <c r="Y438" s="272"/>
      <c r="Z438" s="275">
        <f>IF(Y438="ja",$K438,IF(Y438="J-ant.","ANTEIL",0))</f>
        <v>0</v>
      </c>
    </row>
    <row r="439" spans="2:26" ht="12.75" hidden="1" customHeight="1" outlineLevel="3" x14ac:dyDescent="0.2">
      <c r="B439" s="55"/>
      <c r="C439" s="294"/>
      <c r="D439" s="295"/>
      <c r="E439" s="295"/>
      <c r="F439" s="295"/>
      <c r="G439" s="296"/>
      <c r="H439" s="271"/>
      <c r="I439" s="272"/>
      <c r="J439" s="273"/>
      <c r="K439" s="274">
        <f>H439*J439</f>
        <v>0</v>
      </c>
      <c r="L439" s="231"/>
      <c r="M439" s="244"/>
      <c r="N439" s="231"/>
      <c r="O439" s="272"/>
      <c r="P439" s="275">
        <f>IF(O439="ja",$K439,IF(O439="J-ant.","ANTEIL",0))</f>
        <v>0</v>
      </c>
      <c r="Q439" s="272"/>
      <c r="R439" s="275">
        <f>IF(Q439="ja",$K439,IF(Q439="J-ant.","ANTEIL",0))</f>
        <v>0</v>
      </c>
      <c r="S439" s="272"/>
      <c r="T439" s="275">
        <f>IF(S439="ja",$K439,IF(S439="J-ant.","ANTEIL",0))</f>
        <v>0</v>
      </c>
      <c r="U439" s="272"/>
      <c r="V439" s="275">
        <f>IF(U439="ja",$K439,IF(U439="J-ant.","ANTEIL",0))</f>
        <v>0</v>
      </c>
      <c r="W439" s="272"/>
      <c r="X439" s="275">
        <f>IF(W439="ja",$K439,IF(W439="J-ant.","ANTEIL",0))</f>
        <v>0</v>
      </c>
      <c r="Y439" s="272"/>
      <c r="Z439" s="275">
        <f>IF(Y439="ja",$K439,IF(Y439="J-ant.","ANTEIL",0))</f>
        <v>0</v>
      </c>
    </row>
    <row r="440" spans="2:26" ht="12.75" hidden="1" customHeight="1" outlineLevel="2" x14ac:dyDescent="0.2">
      <c r="B440" s="50">
        <v>300220</v>
      </c>
      <c r="C440" s="306" t="s">
        <v>180</v>
      </c>
      <c r="D440" s="307"/>
      <c r="E440" s="307"/>
      <c r="F440" s="307"/>
      <c r="G440" s="308"/>
      <c r="H440" s="65"/>
      <c r="I440" s="81"/>
      <c r="J440" s="104"/>
      <c r="K440" s="105">
        <f>SUM(K441:K442)</f>
        <v>0</v>
      </c>
      <c r="L440" s="231"/>
      <c r="M440" s="247"/>
      <c r="N440" s="231"/>
      <c r="O440" s="269"/>
      <c r="P440" s="270"/>
      <c r="Q440" s="277"/>
      <c r="R440" s="270"/>
      <c r="S440" s="269"/>
      <c r="T440" s="270"/>
      <c r="U440" s="269"/>
      <c r="V440" s="270"/>
      <c r="W440" s="269"/>
      <c r="X440" s="270"/>
      <c r="Y440" s="269"/>
      <c r="Z440" s="270"/>
    </row>
    <row r="441" spans="2:26" ht="12.75" hidden="1" customHeight="1" outlineLevel="3" x14ac:dyDescent="0.2">
      <c r="B441" s="55"/>
      <c r="C441" s="294"/>
      <c r="D441" s="295"/>
      <c r="E441" s="295"/>
      <c r="F441" s="295"/>
      <c r="G441" s="296"/>
      <c r="H441" s="271"/>
      <c r="I441" s="272"/>
      <c r="J441" s="273"/>
      <c r="K441" s="274">
        <f>H441*J441</f>
        <v>0</v>
      </c>
      <c r="L441" s="231"/>
      <c r="M441" s="244"/>
      <c r="N441" s="231"/>
      <c r="O441" s="272"/>
      <c r="P441" s="275">
        <f>IF(O441="ja",$K441,IF(O441="J-ant.","ANTEIL",0))</f>
        <v>0</v>
      </c>
      <c r="Q441" s="272"/>
      <c r="R441" s="275">
        <f>IF(Q441="ja",$K441,IF(Q441="J-ant.","ANTEIL",0))</f>
        <v>0</v>
      </c>
      <c r="S441" s="272"/>
      <c r="T441" s="275">
        <f>IF(S441="ja",$K441,IF(S441="J-ant.","ANTEIL",0))</f>
        <v>0</v>
      </c>
      <c r="U441" s="272"/>
      <c r="V441" s="275">
        <f>IF(U441="ja",$K441,IF(U441="J-ant.","ANTEIL",0))</f>
        <v>0</v>
      </c>
      <c r="W441" s="272"/>
      <c r="X441" s="275">
        <f>IF(W441="ja",$K441,IF(W441="J-ant.","ANTEIL",0))</f>
        <v>0</v>
      </c>
      <c r="Y441" s="272"/>
      <c r="Z441" s="275">
        <f>IF(Y441="ja",$K441,IF(Y441="J-ant.","ANTEIL",0))</f>
        <v>0</v>
      </c>
    </row>
    <row r="442" spans="2:26" ht="12.75" hidden="1" customHeight="1" outlineLevel="3" x14ac:dyDescent="0.2">
      <c r="B442" s="55"/>
      <c r="C442" s="294"/>
      <c r="D442" s="295"/>
      <c r="E442" s="295"/>
      <c r="F442" s="295"/>
      <c r="G442" s="296"/>
      <c r="H442" s="271"/>
      <c r="I442" s="272"/>
      <c r="J442" s="273"/>
      <c r="K442" s="274">
        <f>H442*J442</f>
        <v>0</v>
      </c>
      <c r="L442" s="231"/>
      <c r="M442" s="244"/>
      <c r="N442" s="231"/>
      <c r="O442" s="272"/>
      <c r="P442" s="275">
        <f>IF(O442="ja",$K442,IF(O442="J-ant.","ANTEIL",0))</f>
        <v>0</v>
      </c>
      <c r="Q442" s="272"/>
      <c r="R442" s="275">
        <f>IF(Q442="ja",$K442,IF(Q442="J-ant.","ANTEIL",0))</f>
        <v>0</v>
      </c>
      <c r="S442" s="272"/>
      <c r="T442" s="275">
        <f>IF(S442="ja",$K442,IF(S442="J-ant.","ANTEIL",0))</f>
        <v>0</v>
      </c>
      <c r="U442" s="272"/>
      <c r="V442" s="275">
        <f>IF(U442="ja",$K442,IF(U442="J-ant.","ANTEIL",0))</f>
        <v>0</v>
      </c>
      <c r="W442" s="272"/>
      <c r="X442" s="275">
        <f>IF(W442="ja",$K442,IF(W442="J-ant.","ANTEIL",0))</f>
        <v>0</v>
      </c>
      <c r="Y442" s="272"/>
      <c r="Z442" s="275">
        <f>IF(Y442="ja",$K442,IF(Y442="J-ant.","ANTEIL",0))</f>
        <v>0</v>
      </c>
    </row>
    <row r="443" spans="2:26" ht="12.75" hidden="1" customHeight="1" outlineLevel="2" x14ac:dyDescent="0.2">
      <c r="B443" s="50">
        <v>300230</v>
      </c>
      <c r="C443" s="306" t="s">
        <v>134</v>
      </c>
      <c r="D443" s="307"/>
      <c r="E443" s="307"/>
      <c r="F443" s="307"/>
      <c r="G443" s="308"/>
      <c r="H443" s="65"/>
      <c r="I443" s="81"/>
      <c r="J443" s="104"/>
      <c r="K443" s="105">
        <f>SUM(K444:K445)</f>
        <v>0</v>
      </c>
      <c r="L443" s="231"/>
      <c r="M443" s="246"/>
      <c r="O443" s="269"/>
      <c r="P443" s="270"/>
      <c r="Q443" s="277"/>
      <c r="R443" s="270"/>
      <c r="S443" s="269"/>
      <c r="T443" s="270"/>
      <c r="U443" s="269"/>
      <c r="V443" s="270"/>
      <c r="W443" s="269"/>
      <c r="X443" s="270"/>
      <c r="Y443" s="269"/>
      <c r="Z443" s="270"/>
    </row>
    <row r="444" spans="2:26" ht="12.75" hidden="1" customHeight="1" outlineLevel="3" x14ac:dyDescent="0.2">
      <c r="B444" s="55"/>
      <c r="C444" s="294"/>
      <c r="D444" s="295"/>
      <c r="E444" s="295"/>
      <c r="F444" s="295"/>
      <c r="G444" s="296"/>
      <c r="H444" s="271"/>
      <c r="I444" s="272"/>
      <c r="J444" s="273"/>
      <c r="K444" s="274">
        <f>H444*J444</f>
        <v>0</v>
      </c>
      <c r="L444" s="231"/>
      <c r="M444" s="242"/>
      <c r="O444" s="272"/>
      <c r="P444" s="275">
        <f>IF(O444="ja",$K444,IF(O444="J-ant.","ANTEIL",0))</f>
        <v>0</v>
      </c>
      <c r="Q444" s="272"/>
      <c r="R444" s="275">
        <f>IF(Q444="ja",$K444,IF(Q444="J-ant.","ANTEIL",0))</f>
        <v>0</v>
      </c>
      <c r="S444" s="272"/>
      <c r="T444" s="275">
        <f>IF(S444="ja",$K444,IF(S444="J-ant.","ANTEIL",0))</f>
        <v>0</v>
      </c>
      <c r="U444" s="272"/>
      <c r="V444" s="275">
        <f>IF(U444="ja",$K444,IF(U444="J-ant.","ANTEIL",0))</f>
        <v>0</v>
      </c>
      <c r="W444" s="272"/>
      <c r="X444" s="275">
        <f>IF(W444="ja",$K444,IF(W444="J-ant.","ANTEIL",0))</f>
        <v>0</v>
      </c>
      <c r="Y444" s="272"/>
      <c r="Z444" s="275">
        <f>IF(Y444="ja",$K444,IF(Y444="J-ant.","ANTEIL",0))</f>
        <v>0</v>
      </c>
    </row>
    <row r="445" spans="2:26" ht="12.75" hidden="1" customHeight="1" outlineLevel="3" x14ac:dyDescent="0.2">
      <c r="B445" s="55"/>
      <c r="C445" s="294"/>
      <c r="D445" s="295"/>
      <c r="E445" s="295"/>
      <c r="F445" s="295"/>
      <c r="G445" s="296"/>
      <c r="H445" s="271"/>
      <c r="I445" s="272"/>
      <c r="J445" s="273"/>
      <c r="K445" s="274">
        <f>H445*J445</f>
        <v>0</v>
      </c>
      <c r="L445" s="231"/>
      <c r="M445" s="242"/>
      <c r="O445" s="272"/>
      <c r="P445" s="275">
        <f>IF(O445="ja",$K445,IF(O445="J-ant.","ANTEIL",0))</f>
        <v>0</v>
      </c>
      <c r="Q445" s="272"/>
      <c r="R445" s="275">
        <f>IF(Q445="ja",$K445,IF(Q445="J-ant.","ANTEIL",0))</f>
        <v>0</v>
      </c>
      <c r="S445" s="272"/>
      <c r="T445" s="275">
        <f>IF(S445="ja",$K445,IF(S445="J-ant.","ANTEIL",0))</f>
        <v>0</v>
      </c>
      <c r="U445" s="272"/>
      <c r="V445" s="275">
        <f>IF(U445="ja",$K445,IF(U445="J-ant.","ANTEIL",0))</f>
        <v>0</v>
      </c>
      <c r="W445" s="272"/>
      <c r="X445" s="275">
        <f>IF(W445="ja",$K445,IF(W445="J-ant.","ANTEIL",0))</f>
        <v>0</v>
      </c>
      <c r="Y445" s="272"/>
      <c r="Z445" s="275">
        <f>IF(Y445="ja",$K445,IF(Y445="J-ant.","ANTEIL",0))</f>
        <v>0</v>
      </c>
    </row>
    <row r="446" spans="2:26" ht="12.75" customHeight="1" thickBot="1" x14ac:dyDescent="0.25">
      <c r="B446" s="55"/>
      <c r="C446" s="397"/>
      <c r="D446" s="398"/>
      <c r="E446" s="398"/>
      <c r="F446" s="398"/>
      <c r="G446" s="398"/>
      <c r="H446" s="398"/>
      <c r="I446" s="398"/>
      <c r="J446" s="399"/>
      <c r="K446" s="137"/>
      <c r="L446" s="231"/>
      <c r="M446" s="242"/>
      <c r="O446" s="251"/>
      <c r="P446" s="261"/>
      <c r="Q446" s="253"/>
      <c r="R446" s="261"/>
      <c r="S446" s="251"/>
      <c r="T446" s="261"/>
      <c r="U446" s="251"/>
      <c r="V446" s="261"/>
      <c r="W446" s="251"/>
      <c r="X446" s="261"/>
      <c r="Y446" s="251"/>
      <c r="Z446" s="261"/>
    </row>
    <row r="447" spans="2:26" ht="26.25" customHeight="1" thickBot="1" x14ac:dyDescent="0.25">
      <c r="B447" s="18">
        <v>400</v>
      </c>
      <c r="C447" s="368" t="s">
        <v>181</v>
      </c>
      <c r="D447" s="369"/>
      <c r="E447" s="369"/>
      <c r="F447" s="369"/>
      <c r="G447" s="369"/>
      <c r="H447" s="59"/>
      <c r="I447" s="83"/>
      <c r="J447" s="97"/>
      <c r="K447" s="98">
        <f>K449+K553+K576</f>
        <v>0</v>
      </c>
      <c r="L447" s="235"/>
      <c r="M447" s="240"/>
      <c r="O447" s="278" t="s">
        <v>182</v>
      </c>
      <c r="P447" s="275">
        <f>IF(($K$447)&lt;=(0.25*$K$157),$K$447,((0.25*$K$157)+(0.5*($K$447-(0.25*$K$157)))))</f>
        <v>0</v>
      </c>
      <c r="Q447" s="276">
        <v>0</v>
      </c>
      <c r="R447" s="275">
        <f>K447*Q447</f>
        <v>0</v>
      </c>
      <c r="S447" s="278" t="s">
        <v>182</v>
      </c>
      <c r="T447" s="275">
        <f>IF(($K$447)&lt;=(0.25*$K$157),$K$447,((0.25*$K$157)+(0.5*($K$447-(0.25*$K$157)))))</f>
        <v>0</v>
      </c>
      <c r="U447" s="278" t="s">
        <v>182</v>
      </c>
      <c r="V447" s="275">
        <f>IF(($K$447)&lt;=(0.25*$K$157),$K$447,((0.25*$K$157)+(0.5*($K$447-(0.25*$K$157)))))</f>
        <v>0</v>
      </c>
      <c r="W447" s="276">
        <v>0.15</v>
      </c>
      <c r="X447" s="275">
        <f>W447*K447</f>
        <v>0</v>
      </c>
      <c r="Y447" s="276">
        <v>1</v>
      </c>
      <c r="Z447" s="275">
        <f>Y447*K447</f>
        <v>0</v>
      </c>
    </row>
    <row r="448" spans="2:26" ht="12.75" customHeight="1" collapsed="1" thickBot="1" x14ac:dyDescent="0.25">
      <c r="B448" s="18"/>
      <c r="C448" s="365" t="s">
        <v>60</v>
      </c>
      <c r="D448" s="366"/>
      <c r="E448" s="366"/>
      <c r="F448" s="366"/>
      <c r="G448" s="366"/>
      <c r="H448" s="366"/>
      <c r="I448" s="366"/>
      <c r="J448" s="367"/>
      <c r="K448" s="98"/>
      <c r="L448" s="235"/>
      <c r="M448" s="240"/>
      <c r="O448" s="280"/>
      <c r="P448" s="270"/>
      <c r="Q448" s="269"/>
      <c r="R448" s="270"/>
      <c r="S448" s="269"/>
      <c r="T448" s="270"/>
      <c r="U448" s="269"/>
      <c r="V448" s="270"/>
      <c r="W448" s="269"/>
      <c r="X448" s="270"/>
      <c r="Y448" s="269"/>
      <c r="Z448" s="270"/>
    </row>
    <row r="449" spans="2:26" ht="12.75" hidden="1" customHeight="1" outlineLevel="1" x14ac:dyDescent="0.2">
      <c r="B449" s="46"/>
      <c r="C449" s="382" t="s">
        <v>88</v>
      </c>
      <c r="D449" s="383"/>
      <c r="E449" s="383"/>
      <c r="F449" s="383"/>
      <c r="G449" s="384"/>
      <c r="H449" s="60"/>
      <c r="I449" s="79"/>
      <c r="J449" s="110"/>
      <c r="K449" s="100">
        <f>K450+K453+K456+K459+K462+K465+K468+K471+K474+K477+K480+K483+K486+K489+K492+K495+K498+K501+K504+K507+K510+K513+K516+K519+K522+K525+K528+K531+K534+K537+K540+K543+K546+K549</f>
        <v>0</v>
      </c>
      <c r="L449" s="235"/>
      <c r="M449" s="240"/>
      <c r="O449" s="281"/>
      <c r="P449" s="270"/>
      <c r="Q449" s="269"/>
      <c r="R449" s="270"/>
      <c r="S449" s="269"/>
      <c r="T449" s="270"/>
      <c r="U449" s="269"/>
      <c r="V449" s="270"/>
      <c r="W449" s="269"/>
      <c r="X449" s="270"/>
      <c r="Y449" s="269"/>
      <c r="Z449" s="270"/>
    </row>
    <row r="450" spans="2:26" ht="12.75" hidden="1" customHeight="1" outlineLevel="2" x14ac:dyDescent="0.2">
      <c r="B450" s="50">
        <v>400000</v>
      </c>
      <c r="C450" s="306" t="s">
        <v>89</v>
      </c>
      <c r="D450" s="307"/>
      <c r="E450" s="307"/>
      <c r="F450" s="307"/>
      <c r="G450" s="308"/>
      <c r="H450" s="65"/>
      <c r="I450" s="81"/>
      <c r="J450" s="104"/>
      <c r="K450" s="105">
        <f>SUM(K451:K452)</f>
        <v>0</v>
      </c>
      <c r="L450" s="231"/>
      <c r="M450" s="240"/>
      <c r="O450" s="269"/>
      <c r="P450" s="270"/>
      <c r="Q450" s="277"/>
      <c r="R450" s="270"/>
      <c r="S450" s="269"/>
      <c r="T450" s="270"/>
      <c r="U450" s="269"/>
      <c r="V450" s="270"/>
      <c r="W450" s="269"/>
      <c r="X450" s="270"/>
      <c r="Y450" s="269"/>
      <c r="Z450" s="270"/>
    </row>
    <row r="451" spans="2:26" ht="12.75" hidden="1" customHeight="1" outlineLevel="3" x14ac:dyDescent="0.2">
      <c r="B451" s="47"/>
      <c r="C451" s="294"/>
      <c r="D451" s="295"/>
      <c r="E451" s="295"/>
      <c r="F451" s="295"/>
      <c r="G451" s="296"/>
      <c r="H451" s="271"/>
      <c r="I451" s="272"/>
      <c r="J451" s="273"/>
      <c r="K451" s="274">
        <f>H451*J451</f>
        <v>0</v>
      </c>
      <c r="L451" s="231"/>
      <c r="M451" s="242"/>
      <c r="O451" s="272"/>
      <c r="P451" s="275">
        <f>IF(O451="ja",$K451,IF(O451="J-ant.","ANTEIL",0))</f>
        <v>0</v>
      </c>
      <c r="Q451" s="272"/>
      <c r="R451" s="275">
        <f>IF(Q451="ja",$K451,IF(Q451="J-ant.","ANTEIL",0))</f>
        <v>0</v>
      </c>
      <c r="S451" s="272"/>
      <c r="T451" s="275">
        <f>IF(S451="ja",$K451,IF(S451="J-ant.","ANTEIL",0))</f>
        <v>0</v>
      </c>
      <c r="U451" s="272"/>
      <c r="V451" s="275">
        <f>IF(U451="ja",$K451,IF(U451="J-ant.","ANTEIL",0))</f>
        <v>0</v>
      </c>
      <c r="W451" s="272"/>
      <c r="X451" s="275">
        <f>IF(W451="ja",$K451,IF(W451="J-ant.","ANTEIL",0))</f>
        <v>0</v>
      </c>
      <c r="Y451" s="272"/>
      <c r="Z451" s="275">
        <f>IF(Y451="ja",$K451,IF(Y451="J-ant.","ANTEIL",0))</f>
        <v>0</v>
      </c>
    </row>
    <row r="452" spans="2:26" ht="12.75" hidden="1" customHeight="1" outlineLevel="3" collapsed="1" x14ac:dyDescent="0.2">
      <c r="B452" s="47"/>
      <c r="C452" s="294"/>
      <c r="D452" s="295"/>
      <c r="E452" s="295"/>
      <c r="F452" s="295"/>
      <c r="G452" s="296"/>
      <c r="H452" s="271"/>
      <c r="I452" s="272"/>
      <c r="J452" s="273"/>
      <c r="K452" s="274">
        <f>H452*J452</f>
        <v>0</v>
      </c>
      <c r="L452" s="231"/>
      <c r="M452" s="242"/>
      <c r="O452" s="272"/>
      <c r="P452" s="275">
        <f>IF(O452="ja",$K452,IF(O452="J-ant.","ANTEIL",0))</f>
        <v>0</v>
      </c>
      <c r="Q452" s="272"/>
      <c r="R452" s="275">
        <f>IF(Q452="ja",$K452,IF(Q452="J-ant.","ANTEIL",0))</f>
        <v>0</v>
      </c>
      <c r="S452" s="272"/>
      <c r="T452" s="275">
        <f>IF(S452="ja",$K452,IF(S452="J-ant.","ANTEIL",0))</f>
        <v>0</v>
      </c>
      <c r="U452" s="272"/>
      <c r="V452" s="275">
        <f>IF(U452="ja",$K452,IF(U452="J-ant.","ANTEIL",0))</f>
        <v>0</v>
      </c>
      <c r="W452" s="272"/>
      <c r="X452" s="275">
        <f>IF(W452="ja",$K452,IF(W452="J-ant.","ANTEIL",0))</f>
        <v>0</v>
      </c>
      <c r="Y452" s="272"/>
      <c r="Z452" s="275">
        <f>IF(Y452="ja",$K452,IF(Y452="J-ant.","ANTEIL",0))</f>
        <v>0</v>
      </c>
    </row>
    <row r="453" spans="2:26" ht="12.75" hidden="1" customHeight="1" outlineLevel="2" x14ac:dyDescent="0.2">
      <c r="B453" s="50">
        <v>400011</v>
      </c>
      <c r="C453" s="306" t="s">
        <v>98</v>
      </c>
      <c r="D453" s="307"/>
      <c r="E453" s="307"/>
      <c r="F453" s="307"/>
      <c r="G453" s="308"/>
      <c r="H453" s="65"/>
      <c r="I453" s="81"/>
      <c r="J453" s="104"/>
      <c r="K453" s="105">
        <f>SUM(K454:K455)</f>
        <v>0</v>
      </c>
      <c r="L453" s="231"/>
      <c r="M453" s="240"/>
      <c r="O453" s="269"/>
      <c r="P453" s="270"/>
      <c r="Q453" s="277"/>
      <c r="R453" s="270"/>
      <c r="S453" s="269"/>
      <c r="T453" s="270"/>
      <c r="U453" s="269"/>
      <c r="V453" s="270"/>
      <c r="W453" s="269"/>
      <c r="X453" s="270"/>
      <c r="Y453" s="269"/>
      <c r="Z453" s="270"/>
    </row>
    <row r="454" spans="2:26" ht="12.75" hidden="1" customHeight="1" outlineLevel="3" x14ac:dyDescent="0.2">
      <c r="B454" s="47"/>
      <c r="C454" s="294"/>
      <c r="D454" s="295"/>
      <c r="E454" s="295"/>
      <c r="F454" s="295"/>
      <c r="G454" s="296"/>
      <c r="H454" s="271"/>
      <c r="I454" s="272"/>
      <c r="J454" s="273"/>
      <c r="K454" s="274">
        <f>H454*J454</f>
        <v>0</v>
      </c>
      <c r="L454" s="231"/>
      <c r="M454" s="242"/>
      <c r="O454" s="272"/>
      <c r="P454" s="275">
        <f>IF(O454="ja",$K454,IF(O454="J-ant.","ANTEIL",0))</f>
        <v>0</v>
      </c>
      <c r="Q454" s="272"/>
      <c r="R454" s="275">
        <f>IF(Q454="ja",$K454,IF(Q454="J-ant.","ANTEIL",0))</f>
        <v>0</v>
      </c>
      <c r="S454" s="272"/>
      <c r="T454" s="275">
        <f>IF(S454="ja",$K454,IF(S454="J-ant.","ANTEIL",0))</f>
        <v>0</v>
      </c>
      <c r="U454" s="272"/>
      <c r="V454" s="275">
        <f>IF(U454="ja",$K454,IF(U454="J-ant.","ANTEIL",0))</f>
        <v>0</v>
      </c>
      <c r="W454" s="272"/>
      <c r="X454" s="275">
        <f>IF(W454="ja",$K454,IF(W454="J-ant.","ANTEIL",0))</f>
        <v>0</v>
      </c>
      <c r="Y454" s="272"/>
      <c r="Z454" s="275">
        <f>IF(Y454="ja",$K454,IF(Y454="J-ant.","ANTEIL",0))</f>
        <v>0</v>
      </c>
    </row>
    <row r="455" spans="2:26" ht="12.75" hidden="1" customHeight="1" outlineLevel="3" collapsed="1" x14ac:dyDescent="0.2">
      <c r="B455" s="47"/>
      <c r="C455" s="294"/>
      <c r="D455" s="295"/>
      <c r="E455" s="295"/>
      <c r="F455" s="295"/>
      <c r="G455" s="296"/>
      <c r="H455" s="271"/>
      <c r="I455" s="272"/>
      <c r="J455" s="273"/>
      <c r="K455" s="274">
        <f>H455*J455</f>
        <v>0</v>
      </c>
      <c r="L455" s="231"/>
      <c r="M455" s="242"/>
      <c r="O455" s="272"/>
      <c r="P455" s="275">
        <f>IF(O455="ja",$K455,IF(O455="J-ant.","ANTEIL",0))</f>
        <v>0</v>
      </c>
      <c r="Q455" s="272"/>
      <c r="R455" s="275">
        <f>IF(Q455="ja",$K455,IF(Q455="J-ant.","ANTEIL",0))</f>
        <v>0</v>
      </c>
      <c r="S455" s="272"/>
      <c r="T455" s="275">
        <f>IF(S455="ja",$K455,IF(S455="J-ant.","ANTEIL",0))</f>
        <v>0</v>
      </c>
      <c r="U455" s="272"/>
      <c r="V455" s="275">
        <f>IF(U455="ja",$K455,IF(U455="J-ant.","ANTEIL",0))</f>
        <v>0</v>
      </c>
      <c r="W455" s="272"/>
      <c r="X455" s="275">
        <f>IF(W455="ja",$K455,IF(W455="J-ant.","ANTEIL",0))</f>
        <v>0</v>
      </c>
      <c r="Y455" s="272"/>
      <c r="Z455" s="275">
        <f>IF(Y455="ja",$K455,IF(Y455="J-ant.","ANTEIL",0))</f>
        <v>0</v>
      </c>
    </row>
    <row r="456" spans="2:26" ht="12.75" hidden="1" customHeight="1" outlineLevel="2" x14ac:dyDescent="0.2">
      <c r="B456" s="50">
        <v>400033</v>
      </c>
      <c r="C456" s="306" t="s">
        <v>119</v>
      </c>
      <c r="D456" s="307"/>
      <c r="E456" s="307"/>
      <c r="F456" s="307"/>
      <c r="G456" s="308"/>
      <c r="H456" s="65"/>
      <c r="I456" s="81"/>
      <c r="J456" s="104"/>
      <c r="K456" s="105">
        <f>SUM(K457:K458)</f>
        <v>0</v>
      </c>
      <c r="L456" s="231"/>
      <c r="M456" s="240"/>
      <c r="O456" s="269"/>
      <c r="P456" s="270"/>
      <c r="Q456" s="277"/>
      <c r="R456" s="270"/>
      <c r="S456" s="269"/>
      <c r="T456" s="270"/>
      <c r="U456" s="269"/>
      <c r="V456" s="270"/>
      <c r="W456" s="269"/>
      <c r="X456" s="270"/>
      <c r="Y456" s="269"/>
      <c r="Z456" s="270"/>
    </row>
    <row r="457" spans="2:26" ht="12.75" hidden="1" customHeight="1" outlineLevel="3" x14ac:dyDescent="0.2">
      <c r="B457" s="47"/>
      <c r="C457" s="294"/>
      <c r="D457" s="295"/>
      <c r="E457" s="295"/>
      <c r="F457" s="295"/>
      <c r="G457" s="296"/>
      <c r="H457" s="271"/>
      <c r="I457" s="272"/>
      <c r="J457" s="273"/>
      <c r="K457" s="274">
        <f>H457*J457</f>
        <v>0</v>
      </c>
      <c r="L457" s="231"/>
      <c r="M457" s="242"/>
      <c r="O457" s="272"/>
      <c r="P457" s="275">
        <f>IF(O457="ja",$K457,IF(O457="J-ant.","ANTEIL",0))</f>
        <v>0</v>
      </c>
      <c r="Q457" s="272"/>
      <c r="R457" s="275">
        <f>IF(Q457="ja",$K457,IF(Q457="J-ant.","ANTEIL",0))</f>
        <v>0</v>
      </c>
      <c r="S457" s="272"/>
      <c r="T457" s="275">
        <f>IF(S457="ja",$K457,IF(S457="J-ant.","ANTEIL",0))</f>
        <v>0</v>
      </c>
      <c r="U457" s="272"/>
      <c r="V457" s="275">
        <f>IF(U457="ja",$K457,IF(U457="J-ant.","ANTEIL",0))</f>
        <v>0</v>
      </c>
      <c r="W457" s="272"/>
      <c r="X457" s="275">
        <f>IF(W457="ja",$K457,IF(W457="J-ant.","ANTEIL",0))</f>
        <v>0</v>
      </c>
      <c r="Y457" s="272"/>
      <c r="Z457" s="275">
        <f>IF(Y457="ja",$K457,IF(Y457="J-ant.","ANTEIL",0))</f>
        <v>0</v>
      </c>
    </row>
    <row r="458" spans="2:26" ht="12.75" hidden="1" customHeight="1" outlineLevel="3" collapsed="1" x14ac:dyDescent="0.2">
      <c r="B458" s="47"/>
      <c r="C458" s="294"/>
      <c r="D458" s="295"/>
      <c r="E458" s="295"/>
      <c r="F458" s="295"/>
      <c r="G458" s="296"/>
      <c r="H458" s="271"/>
      <c r="I458" s="272"/>
      <c r="J458" s="273"/>
      <c r="K458" s="274">
        <f>H458*J458</f>
        <v>0</v>
      </c>
      <c r="L458" s="231"/>
      <c r="M458" s="242"/>
      <c r="O458" s="272"/>
      <c r="P458" s="275">
        <f>IF(O458="ja",$K458,IF(O458="J-ant.","ANTEIL",0))</f>
        <v>0</v>
      </c>
      <c r="Q458" s="272"/>
      <c r="R458" s="275">
        <f>IF(Q458="ja",$K458,IF(Q458="J-ant.","ANTEIL",0))</f>
        <v>0</v>
      </c>
      <c r="S458" s="272"/>
      <c r="T458" s="275">
        <f>IF(S458="ja",$K458,IF(S458="J-ant.","ANTEIL",0))</f>
        <v>0</v>
      </c>
      <c r="U458" s="272"/>
      <c r="V458" s="275">
        <f>IF(U458="ja",$K458,IF(U458="J-ant.","ANTEIL",0))</f>
        <v>0</v>
      </c>
      <c r="W458" s="272"/>
      <c r="X458" s="275">
        <f>IF(W458="ja",$K458,IF(W458="J-ant.","ANTEIL",0))</f>
        <v>0</v>
      </c>
      <c r="Y458" s="272"/>
      <c r="Z458" s="275">
        <f>IF(Y458="ja",$K458,IF(Y458="J-ant.","ANTEIL",0))</f>
        <v>0</v>
      </c>
    </row>
    <row r="459" spans="2:26" ht="12.75" hidden="1" customHeight="1" outlineLevel="2" x14ac:dyDescent="0.2">
      <c r="B459" s="50">
        <v>400040</v>
      </c>
      <c r="C459" s="306" t="s">
        <v>183</v>
      </c>
      <c r="D459" s="307"/>
      <c r="E459" s="307"/>
      <c r="F459" s="307"/>
      <c r="G459" s="308"/>
      <c r="H459" s="65"/>
      <c r="I459" s="81"/>
      <c r="J459" s="104"/>
      <c r="K459" s="105">
        <f>SUM(K460:K461)</f>
        <v>0</v>
      </c>
      <c r="L459" s="231"/>
      <c r="M459" s="240"/>
      <c r="O459" s="269"/>
      <c r="P459" s="270"/>
      <c r="Q459" s="277"/>
      <c r="R459" s="270"/>
      <c r="S459" s="269"/>
      <c r="T459" s="270"/>
      <c r="U459" s="269"/>
      <c r="V459" s="270"/>
      <c r="W459" s="269"/>
      <c r="X459" s="270"/>
      <c r="Y459" s="269"/>
      <c r="Z459" s="270"/>
    </row>
    <row r="460" spans="2:26" ht="12.75" hidden="1" customHeight="1" outlineLevel="3" x14ac:dyDescent="0.2">
      <c r="B460" s="47"/>
      <c r="C460" s="294"/>
      <c r="D460" s="295"/>
      <c r="E460" s="295"/>
      <c r="F460" s="295"/>
      <c r="G460" s="296"/>
      <c r="H460" s="271"/>
      <c r="I460" s="272"/>
      <c r="J460" s="273"/>
      <c r="K460" s="274">
        <f>H460*J460</f>
        <v>0</v>
      </c>
      <c r="L460" s="231"/>
      <c r="M460" s="242"/>
      <c r="O460" s="272"/>
      <c r="P460" s="275">
        <f>IF(O460="ja",$K460,IF(O460="J-ant.","ANTEIL",0))</f>
        <v>0</v>
      </c>
      <c r="Q460" s="272"/>
      <c r="R460" s="275">
        <f>IF(Q460="ja",$K460,IF(Q460="J-ant.","ANTEIL",0))</f>
        <v>0</v>
      </c>
      <c r="S460" s="272"/>
      <c r="T460" s="275">
        <f>IF(S460="ja",$K460,IF(S460="J-ant.","ANTEIL",0))</f>
        <v>0</v>
      </c>
      <c r="U460" s="272"/>
      <c r="V460" s="275">
        <f>IF(U460="ja",$K460,IF(U460="J-ant.","ANTEIL",0))</f>
        <v>0</v>
      </c>
      <c r="W460" s="272"/>
      <c r="X460" s="275">
        <f>IF(W460="ja",$K460,IF(W460="J-ant.","ANTEIL",0))</f>
        <v>0</v>
      </c>
      <c r="Y460" s="272"/>
      <c r="Z460" s="275">
        <f>IF(Y460="ja",$K460,IF(Y460="J-ant.","ANTEIL",0))</f>
        <v>0</v>
      </c>
    </row>
    <row r="461" spans="2:26" ht="12.75" hidden="1" customHeight="1" outlineLevel="3" collapsed="1" x14ac:dyDescent="0.2">
      <c r="B461" s="47"/>
      <c r="C461" s="294"/>
      <c r="D461" s="295"/>
      <c r="E461" s="295"/>
      <c r="F461" s="295"/>
      <c r="G461" s="296"/>
      <c r="H461" s="271"/>
      <c r="I461" s="272"/>
      <c r="J461" s="273"/>
      <c r="K461" s="274">
        <f>H461*J461</f>
        <v>0</v>
      </c>
      <c r="L461" s="231"/>
      <c r="M461" s="242"/>
      <c r="O461" s="272"/>
      <c r="P461" s="275">
        <f>IF(O461="ja",$K461,IF(O461="J-ant.","ANTEIL",0))</f>
        <v>0</v>
      </c>
      <c r="Q461" s="272"/>
      <c r="R461" s="275">
        <f>IF(Q461="ja",$K461,IF(Q461="J-ant.","ANTEIL",0))</f>
        <v>0</v>
      </c>
      <c r="S461" s="272"/>
      <c r="T461" s="275">
        <f>IF(S461="ja",$K461,IF(S461="J-ant.","ANTEIL",0))</f>
        <v>0</v>
      </c>
      <c r="U461" s="272"/>
      <c r="V461" s="275">
        <f>IF(U461="ja",$K461,IF(U461="J-ant.","ANTEIL",0))</f>
        <v>0</v>
      </c>
      <c r="W461" s="272"/>
      <c r="X461" s="275">
        <f>IF(W461="ja",$K461,IF(W461="J-ant.","ANTEIL",0))</f>
        <v>0</v>
      </c>
      <c r="Y461" s="272"/>
      <c r="Z461" s="275">
        <f>IF(Y461="ja",$K461,IF(Y461="J-ant.","ANTEIL",0))</f>
        <v>0</v>
      </c>
    </row>
    <row r="462" spans="2:26" ht="12.75" hidden="1" customHeight="1" outlineLevel="2" x14ac:dyDescent="0.2">
      <c r="B462" s="50">
        <v>400041</v>
      </c>
      <c r="C462" s="306" t="s">
        <v>184</v>
      </c>
      <c r="D462" s="307"/>
      <c r="E462" s="307"/>
      <c r="F462" s="307"/>
      <c r="G462" s="308"/>
      <c r="H462" s="65"/>
      <c r="I462" s="81"/>
      <c r="J462" s="104"/>
      <c r="K462" s="105">
        <f>SUM(K463:K464)</f>
        <v>0</v>
      </c>
      <c r="L462" s="231"/>
      <c r="M462" s="240"/>
      <c r="O462" s="269"/>
      <c r="P462" s="270"/>
      <c r="Q462" s="277"/>
      <c r="R462" s="270"/>
      <c r="S462" s="269"/>
      <c r="T462" s="270"/>
      <c r="U462" s="269"/>
      <c r="V462" s="270"/>
      <c r="W462" s="269"/>
      <c r="X462" s="270"/>
      <c r="Y462" s="269"/>
      <c r="Z462" s="270"/>
    </row>
    <row r="463" spans="2:26" ht="12.75" hidden="1" customHeight="1" outlineLevel="3" x14ac:dyDescent="0.2">
      <c r="B463" s="47"/>
      <c r="C463" s="294"/>
      <c r="D463" s="295"/>
      <c r="E463" s="295"/>
      <c r="F463" s="295"/>
      <c r="G463" s="296"/>
      <c r="H463" s="271"/>
      <c r="I463" s="272"/>
      <c r="J463" s="273"/>
      <c r="K463" s="274">
        <f>H463*J463</f>
        <v>0</v>
      </c>
      <c r="L463" s="231"/>
      <c r="M463" s="242"/>
      <c r="O463" s="272"/>
      <c r="P463" s="275">
        <f>IF(O463="ja",$K463,IF(O463="J-ant.","ANTEIL",0))</f>
        <v>0</v>
      </c>
      <c r="Q463" s="272"/>
      <c r="R463" s="275">
        <f>IF(Q463="ja",$K463,IF(Q463="J-ant.","ANTEIL",0))</f>
        <v>0</v>
      </c>
      <c r="S463" s="272"/>
      <c r="T463" s="275">
        <f>IF(S463="ja",$K463,IF(S463="J-ant.","ANTEIL",0))</f>
        <v>0</v>
      </c>
      <c r="U463" s="272"/>
      <c r="V463" s="275">
        <f>IF(U463="ja",$K463,IF(U463="J-ant.","ANTEIL",0))</f>
        <v>0</v>
      </c>
      <c r="W463" s="272"/>
      <c r="X463" s="275">
        <f>IF(W463="ja",$K463,IF(W463="J-ant.","ANTEIL",0))</f>
        <v>0</v>
      </c>
      <c r="Y463" s="272"/>
      <c r="Z463" s="275">
        <f>IF(Y463="ja",$K463,IF(Y463="J-ant.","ANTEIL",0))</f>
        <v>0</v>
      </c>
    </row>
    <row r="464" spans="2:26" ht="12.75" hidden="1" customHeight="1" outlineLevel="3" collapsed="1" x14ac:dyDescent="0.2">
      <c r="B464" s="47"/>
      <c r="C464" s="294"/>
      <c r="D464" s="295"/>
      <c r="E464" s="295"/>
      <c r="F464" s="295"/>
      <c r="G464" s="296"/>
      <c r="H464" s="271"/>
      <c r="I464" s="272"/>
      <c r="J464" s="273"/>
      <c r="K464" s="274">
        <f>H464*J464</f>
        <v>0</v>
      </c>
      <c r="L464" s="231"/>
      <c r="M464" s="242"/>
      <c r="O464" s="272"/>
      <c r="P464" s="275">
        <f>IF(O464="ja",$K464,IF(O464="J-ant.","ANTEIL",0))</f>
        <v>0</v>
      </c>
      <c r="Q464" s="272"/>
      <c r="R464" s="275">
        <f>IF(Q464="ja",$K464,IF(Q464="J-ant.","ANTEIL",0))</f>
        <v>0</v>
      </c>
      <c r="S464" s="272"/>
      <c r="T464" s="275">
        <f>IF(S464="ja",$K464,IF(S464="J-ant.","ANTEIL",0))</f>
        <v>0</v>
      </c>
      <c r="U464" s="272"/>
      <c r="V464" s="275">
        <f>IF(U464="ja",$K464,IF(U464="J-ant.","ANTEIL",0))</f>
        <v>0</v>
      </c>
      <c r="W464" s="272"/>
      <c r="X464" s="275">
        <f>IF(W464="ja",$K464,IF(W464="J-ant.","ANTEIL",0))</f>
        <v>0</v>
      </c>
      <c r="Y464" s="272"/>
      <c r="Z464" s="275">
        <f>IF(Y464="ja",$K464,IF(Y464="J-ant.","ANTEIL",0))</f>
        <v>0</v>
      </c>
    </row>
    <row r="465" spans="2:26" ht="12.75" hidden="1" customHeight="1" outlineLevel="2" x14ac:dyDescent="0.2">
      <c r="B465" s="50">
        <v>400042</v>
      </c>
      <c r="C465" s="306" t="s">
        <v>185</v>
      </c>
      <c r="D465" s="307"/>
      <c r="E465" s="307"/>
      <c r="F465" s="307"/>
      <c r="G465" s="308"/>
      <c r="H465" s="65"/>
      <c r="I465" s="81"/>
      <c r="J465" s="104"/>
      <c r="K465" s="105">
        <f>SUM(K466:K467)</f>
        <v>0</v>
      </c>
      <c r="L465" s="231"/>
      <c r="M465" s="240"/>
      <c r="O465" s="269"/>
      <c r="P465" s="270"/>
      <c r="Q465" s="277"/>
      <c r="R465" s="270"/>
      <c r="S465" s="269"/>
      <c r="T465" s="270"/>
      <c r="U465" s="269"/>
      <c r="V465" s="270"/>
      <c r="W465" s="269"/>
      <c r="X465" s="270"/>
      <c r="Y465" s="269"/>
      <c r="Z465" s="270"/>
    </row>
    <row r="466" spans="2:26" ht="12.75" hidden="1" customHeight="1" outlineLevel="3" x14ac:dyDescent="0.2">
      <c r="B466" s="47"/>
      <c r="C466" s="294"/>
      <c r="D466" s="295"/>
      <c r="E466" s="295"/>
      <c r="F466" s="295"/>
      <c r="G466" s="296"/>
      <c r="H466" s="271"/>
      <c r="I466" s="272"/>
      <c r="J466" s="273"/>
      <c r="K466" s="274">
        <f>H466*J466</f>
        <v>0</v>
      </c>
      <c r="L466" s="231"/>
      <c r="M466" s="242"/>
      <c r="O466" s="272"/>
      <c r="P466" s="275">
        <f>IF(O466="ja",$K466,IF(O466="J-ant.","ANTEIL",0))</f>
        <v>0</v>
      </c>
      <c r="Q466" s="272"/>
      <c r="R466" s="275">
        <f>IF(Q466="ja",$K466,IF(Q466="J-ant.","ANTEIL",0))</f>
        <v>0</v>
      </c>
      <c r="S466" s="272"/>
      <c r="T466" s="275">
        <f>IF(S466="ja",$K466,IF(S466="J-ant.","ANTEIL",0))</f>
        <v>0</v>
      </c>
      <c r="U466" s="272"/>
      <c r="V466" s="275">
        <f>IF(U466="ja",$K466,IF(U466="J-ant.","ANTEIL",0))</f>
        <v>0</v>
      </c>
      <c r="W466" s="272"/>
      <c r="X466" s="275">
        <f>IF(W466="ja",$K466,IF(W466="J-ant.","ANTEIL",0))</f>
        <v>0</v>
      </c>
      <c r="Y466" s="272"/>
      <c r="Z466" s="275">
        <f>IF(Y466="ja",$K466,IF(Y466="J-ant.","ANTEIL",0))</f>
        <v>0</v>
      </c>
    </row>
    <row r="467" spans="2:26" ht="12.75" hidden="1" customHeight="1" outlineLevel="3" collapsed="1" x14ac:dyDescent="0.2">
      <c r="B467" s="47"/>
      <c r="C467" s="294"/>
      <c r="D467" s="295"/>
      <c r="E467" s="295"/>
      <c r="F467" s="295"/>
      <c r="G467" s="296"/>
      <c r="H467" s="271"/>
      <c r="I467" s="272"/>
      <c r="J467" s="273"/>
      <c r="K467" s="274">
        <f>H467*J467</f>
        <v>0</v>
      </c>
      <c r="L467" s="231"/>
      <c r="M467" s="242"/>
      <c r="O467" s="272"/>
      <c r="P467" s="275">
        <f>IF(O467="ja",$K467,IF(O467="J-ant.","ANTEIL",0))</f>
        <v>0</v>
      </c>
      <c r="Q467" s="272"/>
      <c r="R467" s="275">
        <f>IF(Q467="ja",$K467,IF(Q467="J-ant.","ANTEIL",0))</f>
        <v>0</v>
      </c>
      <c r="S467" s="272"/>
      <c r="T467" s="275">
        <f>IF(S467="ja",$K467,IF(S467="J-ant.","ANTEIL",0))</f>
        <v>0</v>
      </c>
      <c r="U467" s="272"/>
      <c r="V467" s="275">
        <f>IF(U467="ja",$K467,IF(U467="J-ant.","ANTEIL",0))</f>
        <v>0</v>
      </c>
      <c r="W467" s="272"/>
      <c r="X467" s="275">
        <f>IF(W467="ja",$K467,IF(W467="J-ant.","ANTEIL",0))</f>
        <v>0</v>
      </c>
      <c r="Y467" s="272"/>
      <c r="Z467" s="275">
        <f>IF(Y467="ja",$K467,IF(Y467="J-ant.","ANTEIL",0))</f>
        <v>0</v>
      </c>
    </row>
    <row r="468" spans="2:26" ht="12.75" hidden="1" customHeight="1" outlineLevel="2" x14ac:dyDescent="0.2">
      <c r="B468" s="50">
        <v>400043</v>
      </c>
      <c r="C468" s="306" t="s">
        <v>186</v>
      </c>
      <c r="D468" s="307"/>
      <c r="E468" s="307"/>
      <c r="F468" s="307"/>
      <c r="G468" s="308"/>
      <c r="H468" s="65"/>
      <c r="I468" s="81"/>
      <c r="J468" s="104"/>
      <c r="K468" s="105">
        <f>SUM(K469:K470)</f>
        <v>0</v>
      </c>
      <c r="L468" s="231"/>
      <c r="M468" s="240"/>
      <c r="O468" s="269"/>
      <c r="P468" s="270"/>
      <c r="Q468" s="277"/>
      <c r="R468" s="270"/>
      <c r="S468" s="269"/>
      <c r="T468" s="270"/>
      <c r="U468" s="269"/>
      <c r="V468" s="270"/>
      <c r="W468" s="269"/>
      <c r="X468" s="270"/>
      <c r="Y468" s="269"/>
      <c r="Z468" s="270"/>
    </row>
    <row r="469" spans="2:26" ht="12.75" hidden="1" customHeight="1" outlineLevel="3" x14ac:dyDescent="0.2">
      <c r="B469" s="47"/>
      <c r="C469" s="294"/>
      <c r="D469" s="295"/>
      <c r="E469" s="295"/>
      <c r="F469" s="295"/>
      <c r="G469" s="296"/>
      <c r="H469" s="271"/>
      <c r="I469" s="272"/>
      <c r="J469" s="273"/>
      <c r="K469" s="274">
        <f>H469*J469</f>
        <v>0</v>
      </c>
      <c r="L469" s="231"/>
      <c r="M469" s="242"/>
      <c r="O469" s="272"/>
      <c r="P469" s="275">
        <f>IF(O469="ja",$K469,IF(O469="J-ant.","ANTEIL",0))</f>
        <v>0</v>
      </c>
      <c r="Q469" s="272"/>
      <c r="R469" s="275">
        <f>IF(Q469="ja",$K469,IF(Q469="J-ant.","ANTEIL",0))</f>
        <v>0</v>
      </c>
      <c r="S469" s="272"/>
      <c r="T469" s="275">
        <f>IF(S469="ja",$K469,IF(S469="J-ant.","ANTEIL",0))</f>
        <v>0</v>
      </c>
      <c r="U469" s="272"/>
      <c r="V469" s="275">
        <f>IF(U469="ja",$K469,IF(U469="J-ant.","ANTEIL",0))</f>
        <v>0</v>
      </c>
      <c r="W469" s="272"/>
      <c r="X469" s="275">
        <f>IF(W469="ja",$K469,IF(W469="J-ant.","ANTEIL",0))</f>
        <v>0</v>
      </c>
      <c r="Y469" s="272"/>
      <c r="Z469" s="275">
        <f>IF(Y469="ja",$K469,IF(Y469="J-ant.","ANTEIL",0))</f>
        <v>0</v>
      </c>
    </row>
    <row r="470" spans="2:26" ht="12" hidden="1" customHeight="1" outlineLevel="3" collapsed="1" x14ac:dyDescent="0.2">
      <c r="B470" s="47"/>
      <c r="C470" s="294"/>
      <c r="D470" s="295"/>
      <c r="E470" s="295"/>
      <c r="F470" s="295"/>
      <c r="G470" s="296"/>
      <c r="H470" s="271"/>
      <c r="I470" s="272"/>
      <c r="J470" s="273"/>
      <c r="K470" s="274">
        <f>H470*J470</f>
        <v>0</v>
      </c>
      <c r="L470" s="231"/>
      <c r="M470" s="242"/>
      <c r="O470" s="272"/>
      <c r="P470" s="275">
        <f>IF(O470="ja",$K470,IF(O470="J-ant.","ANTEIL",0))</f>
        <v>0</v>
      </c>
      <c r="Q470" s="272"/>
      <c r="R470" s="275">
        <f>IF(Q470="ja",$K470,IF(Q470="J-ant.","ANTEIL",0))</f>
        <v>0</v>
      </c>
      <c r="S470" s="272"/>
      <c r="T470" s="275">
        <f>IF(S470="ja",$K470,IF(S470="J-ant.","ANTEIL",0))</f>
        <v>0</v>
      </c>
      <c r="U470" s="272"/>
      <c r="V470" s="275">
        <f>IF(U470="ja",$K470,IF(U470="J-ant.","ANTEIL",0))</f>
        <v>0</v>
      </c>
      <c r="W470" s="272"/>
      <c r="X470" s="275">
        <f>IF(W470="ja",$K470,IF(W470="J-ant.","ANTEIL",0))</f>
        <v>0</v>
      </c>
      <c r="Y470" s="272"/>
      <c r="Z470" s="275">
        <f>IF(Y470="ja",$K470,IF(Y470="J-ant.","ANTEIL",0))</f>
        <v>0</v>
      </c>
    </row>
    <row r="471" spans="2:26" ht="12.75" hidden="1" customHeight="1" outlineLevel="2" x14ac:dyDescent="0.2">
      <c r="B471" s="50">
        <v>400044</v>
      </c>
      <c r="C471" s="306" t="s">
        <v>187</v>
      </c>
      <c r="D471" s="307"/>
      <c r="E471" s="307"/>
      <c r="F471" s="307"/>
      <c r="G471" s="308"/>
      <c r="H471" s="65"/>
      <c r="I471" s="81"/>
      <c r="J471" s="104"/>
      <c r="K471" s="105">
        <f>SUM(K472:K473)</f>
        <v>0</v>
      </c>
      <c r="L471" s="231"/>
      <c r="M471" s="240"/>
      <c r="O471" s="269"/>
      <c r="P471" s="270"/>
      <c r="Q471" s="277"/>
      <c r="R471" s="270"/>
      <c r="S471" s="269"/>
      <c r="T471" s="270"/>
      <c r="U471" s="269"/>
      <c r="V471" s="270"/>
      <c r="W471" s="269"/>
      <c r="X471" s="270"/>
      <c r="Y471" s="269"/>
      <c r="Z471" s="270"/>
    </row>
    <row r="472" spans="2:26" ht="12.75" hidden="1" customHeight="1" outlineLevel="3" x14ac:dyDescent="0.2">
      <c r="B472" s="47"/>
      <c r="C472" s="294"/>
      <c r="D472" s="295"/>
      <c r="E472" s="295"/>
      <c r="F472" s="295"/>
      <c r="G472" s="296"/>
      <c r="H472" s="271"/>
      <c r="I472" s="272"/>
      <c r="J472" s="273"/>
      <c r="K472" s="274">
        <f t="shared" ref="K472:K535" si="3">H472*J472</f>
        <v>0</v>
      </c>
      <c r="L472" s="231"/>
      <c r="M472" s="242"/>
      <c r="O472" s="272"/>
      <c r="P472" s="275">
        <f>IF(O472="ja",$K472,IF(O472="J-ant.","ANTEIL",0))</f>
        <v>0</v>
      </c>
      <c r="Q472" s="272"/>
      <c r="R472" s="275">
        <f>IF(Q472="ja",$K472,IF(Q472="J-ant.","ANTEIL",0))</f>
        <v>0</v>
      </c>
      <c r="S472" s="272"/>
      <c r="T472" s="275">
        <f>IF(S472="ja",$K472,IF(S472="J-ant.","ANTEIL",0))</f>
        <v>0</v>
      </c>
      <c r="U472" s="272"/>
      <c r="V472" s="275">
        <f>IF(U472="ja",$K472,IF(U472="J-ant.","ANTEIL",0))</f>
        <v>0</v>
      </c>
      <c r="W472" s="272"/>
      <c r="X472" s="275">
        <f>IF(W472="ja",$K472,IF(W472="J-ant.","ANTEIL",0))</f>
        <v>0</v>
      </c>
      <c r="Y472" s="272"/>
      <c r="Z472" s="275">
        <f>IF(Y472="ja",$K472,IF(Y472="J-ant.","ANTEIL",0))</f>
        <v>0</v>
      </c>
    </row>
    <row r="473" spans="2:26" ht="12" hidden="1" customHeight="1" outlineLevel="3" collapsed="1" x14ac:dyDescent="0.2">
      <c r="B473" s="47"/>
      <c r="C473" s="294"/>
      <c r="D473" s="295"/>
      <c r="E473" s="295"/>
      <c r="F473" s="295"/>
      <c r="G473" s="296"/>
      <c r="H473" s="271"/>
      <c r="I473" s="272"/>
      <c r="J473" s="273"/>
      <c r="K473" s="274">
        <f t="shared" si="3"/>
        <v>0</v>
      </c>
      <c r="L473" s="231"/>
      <c r="M473" s="242"/>
      <c r="O473" s="272"/>
      <c r="P473" s="275">
        <f>IF(O473="ja",$K473,IF(O473="J-ant.","ANTEIL",0))</f>
        <v>0</v>
      </c>
      <c r="Q473" s="272"/>
      <c r="R473" s="275">
        <f>IF(Q473="ja",$K473,IF(Q473="J-ant.","ANTEIL",0))</f>
        <v>0</v>
      </c>
      <c r="S473" s="272"/>
      <c r="T473" s="275">
        <f>IF(S473="ja",$K473,IF(S473="J-ant.","ANTEIL",0))</f>
        <v>0</v>
      </c>
      <c r="U473" s="272"/>
      <c r="V473" s="275">
        <f>IF(U473="ja",$K473,IF(U473="J-ant.","ANTEIL",0))</f>
        <v>0</v>
      </c>
      <c r="W473" s="272"/>
      <c r="X473" s="275">
        <f>IF(W473="ja",$K473,IF(W473="J-ant.","ANTEIL",0))</f>
        <v>0</v>
      </c>
      <c r="Y473" s="272"/>
      <c r="Z473" s="275">
        <f>IF(Y473="ja",$K473,IF(Y473="J-ant.","ANTEIL",0))</f>
        <v>0</v>
      </c>
    </row>
    <row r="474" spans="2:26" ht="12.75" hidden="1" customHeight="1" outlineLevel="2" x14ac:dyDescent="0.2">
      <c r="B474" s="50">
        <v>400045</v>
      </c>
      <c r="C474" s="306" t="s">
        <v>188</v>
      </c>
      <c r="D474" s="307"/>
      <c r="E474" s="307"/>
      <c r="F474" s="307"/>
      <c r="G474" s="308"/>
      <c r="H474" s="65"/>
      <c r="I474" s="81"/>
      <c r="J474" s="104"/>
      <c r="K474" s="105">
        <f>SUM(K475:K476)</f>
        <v>0</v>
      </c>
      <c r="L474" s="231"/>
      <c r="M474" s="240"/>
      <c r="O474" s="269"/>
      <c r="P474" s="270"/>
      <c r="Q474" s="277"/>
      <c r="R474" s="270"/>
      <c r="S474" s="269"/>
      <c r="T474" s="270"/>
      <c r="U474" s="269"/>
      <c r="V474" s="270"/>
      <c r="W474" s="269"/>
      <c r="X474" s="270"/>
      <c r="Y474" s="269"/>
      <c r="Z474" s="270"/>
    </row>
    <row r="475" spans="2:26" ht="12.75" hidden="1" customHeight="1" outlineLevel="3" x14ac:dyDescent="0.2">
      <c r="B475" s="47"/>
      <c r="C475" s="294"/>
      <c r="D475" s="295"/>
      <c r="E475" s="295"/>
      <c r="F475" s="295"/>
      <c r="G475" s="296"/>
      <c r="H475" s="271"/>
      <c r="I475" s="272"/>
      <c r="J475" s="273"/>
      <c r="K475" s="274">
        <f t="shared" si="3"/>
        <v>0</v>
      </c>
      <c r="L475" s="231"/>
      <c r="M475" s="242"/>
      <c r="O475" s="272"/>
      <c r="P475" s="275">
        <f>IF(O475="ja",$K475,IF(O475="J-ant.","ANTEIL",0))</f>
        <v>0</v>
      </c>
      <c r="Q475" s="272"/>
      <c r="R475" s="275">
        <f>IF(Q475="ja",$K475,IF(Q475="J-ant.","ANTEIL",0))</f>
        <v>0</v>
      </c>
      <c r="S475" s="272"/>
      <c r="T475" s="275">
        <f>IF(S475="ja",$K475,IF(S475="J-ant.","ANTEIL",0))</f>
        <v>0</v>
      </c>
      <c r="U475" s="272"/>
      <c r="V475" s="275">
        <f>IF(U475="ja",$K475,IF(U475="J-ant.","ANTEIL",0))</f>
        <v>0</v>
      </c>
      <c r="W475" s="272"/>
      <c r="X475" s="275">
        <f>IF(W475="ja",$K475,IF(W475="J-ant.","ANTEIL",0))</f>
        <v>0</v>
      </c>
      <c r="Y475" s="272"/>
      <c r="Z475" s="275">
        <f>IF(Y475="ja",$K475,IF(Y475="J-ant.","ANTEIL",0))</f>
        <v>0</v>
      </c>
    </row>
    <row r="476" spans="2:26" ht="12.75" hidden="1" customHeight="1" outlineLevel="3" collapsed="1" x14ac:dyDescent="0.2">
      <c r="B476" s="47"/>
      <c r="C476" s="294"/>
      <c r="D476" s="295"/>
      <c r="E476" s="295"/>
      <c r="F476" s="295"/>
      <c r="G476" s="296"/>
      <c r="H476" s="271"/>
      <c r="I476" s="272"/>
      <c r="J476" s="273"/>
      <c r="K476" s="274">
        <f t="shared" si="3"/>
        <v>0</v>
      </c>
      <c r="L476" s="231"/>
      <c r="M476" s="242"/>
      <c r="O476" s="272"/>
      <c r="P476" s="275">
        <f>IF(O476="ja",$K476,IF(O476="J-ant.","ANTEIL",0))</f>
        <v>0</v>
      </c>
      <c r="Q476" s="272"/>
      <c r="R476" s="275">
        <f>IF(Q476="ja",$K476,IF(Q476="J-ant.","ANTEIL",0))</f>
        <v>0</v>
      </c>
      <c r="S476" s="272"/>
      <c r="T476" s="275">
        <f>IF(S476="ja",$K476,IF(S476="J-ant.","ANTEIL",0))</f>
        <v>0</v>
      </c>
      <c r="U476" s="272"/>
      <c r="V476" s="275">
        <f>IF(U476="ja",$K476,IF(U476="J-ant.","ANTEIL",0))</f>
        <v>0</v>
      </c>
      <c r="W476" s="272"/>
      <c r="X476" s="275">
        <f>IF(W476="ja",$K476,IF(W476="J-ant.","ANTEIL",0))</f>
        <v>0</v>
      </c>
      <c r="Y476" s="272"/>
      <c r="Z476" s="275">
        <f>IF(Y476="ja",$K476,IF(Y476="J-ant.","ANTEIL",0))</f>
        <v>0</v>
      </c>
    </row>
    <row r="477" spans="2:26" ht="12.75" hidden="1" customHeight="1" outlineLevel="2" x14ac:dyDescent="0.2">
      <c r="B477" s="50">
        <v>400046</v>
      </c>
      <c r="C477" s="306" t="s">
        <v>189</v>
      </c>
      <c r="D477" s="307"/>
      <c r="E477" s="307"/>
      <c r="F477" s="307"/>
      <c r="G477" s="308"/>
      <c r="H477" s="65"/>
      <c r="I477" s="81"/>
      <c r="J477" s="104"/>
      <c r="K477" s="105">
        <f>SUM(K478:K479)</f>
        <v>0</v>
      </c>
      <c r="L477" s="231"/>
      <c r="M477" s="240"/>
      <c r="O477" s="269"/>
      <c r="P477" s="270"/>
      <c r="Q477" s="277"/>
      <c r="R477" s="270"/>
      <c r="S477" s="269"/>
      <c r="T477" s="270"/>
      <c r="U477" s="269"/>
      <c r="V477" s="270"/>
      <c r="W477" s="269"/>
      <c r="X477" s="270"/>
      <c r="Y477" s="269"/>
      <c r="Z477" s="270"/>
    </row>
    <row r="478" spans="2:26" ht="12.75" hidden="1" customHeight="1" outlineLevel="3" x14ac:dyDescent="0.2">
      <c r="B478" s="47"/>
      <c r="C478" s="294"/>
      <c r="D478" s="295"/>
      <c r="E478" s="295"/>
      <c r="F478" s="295"/>
      <c r="G478" s="296"/>
      <c r="H478" s="271"/>
      <c r="I478" s="272"/>
      <c r="J478" s="273"/>
      <c r="K478" s="274">
        <f t="shared" si="3"/>
        <v>0</v>
      </c>
      <c r="L478" s="231"/>
      <c r="M478" s="242"/>
      <c r="O478" s="272"/>
      <c r="P478" s="275">
        <f>IF(O478="ja",$K478,IF(O478="J-ant.","ANTEIL",0))</f>
        <v>0</v>
      </c>
      <c r="Q478" s="272"/>
      <c r="R478" s="275">
        <f>IF(Q478="ja",$K478,IF(Q478="J-ant.","ANTEIL",0))</f>
        <v>0</v>
      </c>
      <c r="S478" s="272"/>
      <c r="T478" s="275">
        <f>IF(S478="ja",$K478,IF(S478="J-ant.","ANTEIL",0))</f>
        <v>0</v>
      </c>
      <c r="U478" s="272"/>
      <c r="V478" s="275">
        <f>IF(U478="ja",$K478,IF(U478="J-ant.","ANTEIL",0))</f>
        <v>0</v>
      </c>
      <c r="W478" s="272"/>
      <c r="X478" s="275">
        <f>IF(W478="ja",$K478,IF(W478="J-ant.","ANTEIL",0))</f>
        <v>0</v>
      </c>
      <c r="Y478" s="272"/>
      <c r="Z478" s="275">
        <f>IF(Y478="ja",$K478,IF(Y478="J-ant.","ANTEIL",0))</f>
        <v>0</v>
      </c>
    </row>
    <row r="479" spans="2:26" ht="12.75" hidden="1" customHeight="1" outlineLevel="3" collapsed="1" x14ac:dyDescent="0.2">
      <c r="B479" s="47"/>
      <c r="C479" s="294"/>
      <c r="D479" s="295"/>
      <c r="E479" s="295"/>
      <c r="F479" s="295"/>
      <c r="G479" s="296"/>
      <c r="H479" s="271"/>
      <c r="I479" s="272"/>
      <c r="J479" s="273"/>
      <c r="K479" s="274">
        <f t="shared" si="3"/>
        <v>0</v>
      </c>
      <c r="L479" s="231"/>
      <c r="M479" s="242"/>
      <c r="O479" s="272"/>
      <c r="P479" s="275">
        <f>IF(O479="ja",$K479,IF(O479="J-ant.","ANTEIL",0))</f>
        <v>0</v>
      </c>
      <c r="Q479" s="272"/>
      <c r="R479" s="275">
        <f>IF(Q479="ja",$K479,IF(Q479="J-ant.","ANTEIL",0))</f>
        <v>0</v>
      </c>
      <c r="S479" s="272"/>
      <c r="T479" s="275">
        <f>IF(S479="ja",$K479,IF(S479="J-ant.","ANTEIL",0))</f>
        <v>0</v>
      </c>
      <c r="U479" s="272"/>
      <c r="V479" s="275">
        <f>IF(U479="ja",$K479,IF(U479="J-ant.","ANTEIL",0))</f>
        <v>0</v>
      </c>
      <c r="W479" s="272"/>
      <c r="X479" s="275">
        <f>IF(W479="ja",$K479,IF(W479="J-ant.","ANTEIL",0))</f>
        <v>0</v>
      </c>
      <c r="Y479" s="272"/>
      <c r="Z479" s="275">
        <f>IF(Y479="ja",$K479,IF(Y479="J-ant.","ANTEIL",0))</f>
        <v>0</v>
      </c>
    </row>
    <row r="480" spans="2:26" ht="12.75" hidden="1" customHeight="1" outlineLevel="2" x14ac:dyDescent="0.2">
      <c r="B480" s="50">
        <v>400047</v>
      </c>
      <c r="C480" s="306" t="s">
        <v>190</v>
      </c>
      <c r="D480" s="307"/>
      <c r="E480" s="307"/>
      <c r="F480" s="307"/>
      <c r="G480" s="308"/>
      <c r="H480" s="65"/>
      <c r="I480" s="81"/>
      <c r="J480" s="104"/>
      <c r="K480" s="105">
        <f>SUM(K481:K482)</f>
        <v>0</v>
      </c>
      <c r="L480" s="231"/>
      <c r="M480" s="240"/>
      <c r="O480" s="269"/>
      <c r="P480" s="270"/>
      <c r="Q480" s="277"/>
      <c r="R480" s="270"/>
      <c r="S480" s="269"/>
      <c r="T480" s="270"/>
      <c r="U480" s="269"/>
      <c r="V480" s="270"/>
      <c r="W480" s="269"/>
      <c r="X480" s="270"/>
      <c r="Y480" s="269"/>
      <c r="Z480" s="270"/>
    </row>
    <row r="481" spans="2:26" ht="12.75" hidden="1" customHeight="1" outlineLevel="3" x14ac:dyDescent="0.2">
      <c r="B481" s="47"/>
      <c r="C481" s="294"/>
      <c r="D481" s="295"/>
      <c r="E481" s="295"/>
      <c r="F481" s="295"/>
      <c r="G481" s="296"/>
      <c r="H481" s="271"/>
      <c r="I481" s="272"/>
      <c r="J481" s="273"/>
      <c r="K481" s="274">
        <f t="shared" si="3"/>
        <v>0</v>
      </c>
      <c r="L481" s="231"/>
      <c r="M481" s="242"/>
      <c r="O481" s="272"/>
      <c r="P481" s="275">
        <f>IF(O481="ja",$K481,IF(O481="J-ant.","ANTEIL",0))</f>
        <v>0</v>
      </c>
      <c r="Q481" s="272"/>
      <c r="R481" s="275">
        <f>IF(Q481="ja",$K481,IF(Q481="J-ant.","ANTEIL",0))</f>
        <v>0</v>
      </c>
      <c r="S481" s="272"/>
      <c r="T481" s="275">
        <f>IF(S481="ja",$K481,IF(S481="J-ant.","ANTEIL",0))</f>
        <v>0</v>
      </c>
      <c r="U481" s="272"/>
      <c r="V481" s="275">
        <f>IF(U481="ja",$K481,IF(U481="J-ant.","ANTEIL",0))</f>
        <v>0</v>
      </c>
      <c r="W481" s="272"/>
      <c r="X481" s="275">
        <f>IF(W481="ja",$K481,IF(W481="J-ant.","ANTEIL",0))</f>
        <v>0</v>
      </c>
      <c r="Y481" s="272"/>
      <c r="Z481" s="275">
        <f>IF(Y481="ja",$K481,IF(Y481="J-ant.","ANTEIL",0))</f>
        <v>0</v>
      </c>
    </row>
    <row r="482" spans="2:26" ht="12.75" hidden="1" customHeight="1" outlineLevel="3" collapsed="1" x14ac:dyDescent="0.2">
      <c r="B482" s="47"/>
      <c r="C482" s="294"/>
      <c r="D482" s="295"/>
      <c r="E482" s="295"/>
      <c r="F482" s="295"/>
      <c r="G482" s="296"/>
      <c r="H482" s="271"/>
      <c r="I482" s="272"/>
      <c r="J482" s="273"/>
      <c r="K482" s="274">
        <f t="shared" si="3"/>
        <v>0</v>
      </c>
      <c r="L482" s="231"/>
      <c r="M482" s="242"/>
      <c r="O482" s="272"/>
      <c r="P482" s="275">
        <f>IF(O482="ja",$K482,IF(O482="J-ant.","ANTEIL",0))</f>
        <v>0</v>
      </c>
      <c r="Q482" s="272"/>
      <c r="R482" s="275">
        <f>IF(Q482="ja",$K482,IF(Q482="J-ant.","ANTEIL",0))</f>
        <v>0</v>
      </c>
      <c r="S482" s="272"/>
      <c r="T482" s="275">
        <f>IF(S482="ja",$K482,IF(S482="J-ant.","ANTEIL",0))</f>
        <v>0</v>
      </c>
      <c r="U482" s="272"/>
      <c r="V482" s="275">
        <f>IF(U482="ja",$K482,IF(U482="J-ant.","ANTEIL",0))</f>
        <v>0</v>
      </c>
      <c r="W482" s="272"/>
      <c r="X482" s="275">
        <f>IF(W482="ja",$K482,IF(W482="J-ant.","ANTEIL",0))</f>
        <v>0</v>
      </c>
      <c r="Y482" s="272"/>
      <c r="Z482" s="275">
        <f>IF(Y482="ja",$K482,IF(Y482="J-ant.","ANTEIL",0))</f>
        <v>0</v>
      </c>
    </row>
    <row r="483" spans="2:26" ht="12.75" hidden="1" customHeight="1" outlineLevel="2" x14ac:dyDescent="0.2">
      <c r="B483" s="50">
        <v>400049</v>
      </c>
      <c r="C483" s="306" t="s">
        <v>191</v>
      </c>
      <c r="D483" s="307"/>
      <c r="E483" s="307"/>
      <c r="F483" s="307"/>
      <c r="G483" s="308"/>
      <c r="H483" s="65"/>
      <c r="I483" s="81"/>
      <c r="J483" s="104"/>
      <c r="K483" s="105">
        <f>SUM(K484:K485)</f>
        <v>0</v>
      </c>
      <c r="L483" s="231"/>
      <c r="M483" s="240"/>
      <c r="O483" s="269"/>
      <c r="P483" s="270"/>
      <c r="Q483" s="277"/>
      <c r="R483" s="270"/>
      <c r="S483" s="269"/>
      <c r="T483" s="270"/>
      <c r="U483" s="269"/>
      <c r="V483" s="270"/>
      <c r="W483" s="269"/>
      <c r="X483" s="270"/>
      <c r="Y483" s="269"/>
      <c r="Z483" s="270"/>
    </row>
    <row r="484" spans="2:26" ht="12.75" hidden="1" customHeight="1" outlineLevel="3" x14ac:dyDescent="0.2">
      <c r="B484" s="47"/>
      <c r="C484" s="294"/>
      <c r="D484" s="295"/>
      <c r="E484" s="295"/>
      <c r="F484" s="295"/>
      <c r="G484" s="296"/>
      <c r="H484" s="271"/>
      <c r="I484" s="272"/>
      <c r="J484" s="273"/>
      <c r="K484" s="274">
        <f t="shared" si="3"/>
        <v>0</v>
      </c>
      <c r="L484" s="231"/>
      <c r="M484" s="242"/>
      <c r="O484" s="272"/>
      <c r="P484" s="275">
        <f>IF(O484="ja",$K484,IF(O484="J-ant.","ANTEIL",0))</f>
        <v>0</v>
      </c>
      <c r="Q484" s="272"/>
      <c r="R484" s="275">
        <f>IF(Q484="ja",$K484,IF(Q484="J-ant.","ANTEIL",0))</f>
        <v>0</v>
      </c>
      <c r="S484" s="272"/>
      <c r="T484" s="275">
        <f>IF(S484="ja",$K484,IF(S484="J-ant.","ANTEIL",0))</f>
        <v>0</v>
      </c>
      <c r="U484" s="272"/>
      <c r="V484" s="275">
        <f>IF(U484="ja",$K484,IF(U484="J-ant.","ANTEIL",0))</f>
        <v>0</v>
      </c>
      <c r="W484" s="272"/>
      <c r="X484" s="275">
        <f>IF(W484="ja",$K484,IF(W484="J-ant.","ANTEIL",0))</f>
        <v>0</v>
      </c>
      <c r="Y484" s="272"/>
      <c r="Z484" s="275">
        <f>IF(Y484="ja",$K484,IF(Y484="J-ant.","ANTEIL",0))</f>
        <v>0</v>
      </c>
    </row>
    <row r="485" spans="2:26" ht="12.75" hidden="1" customHeight="1" outlineLevel="3" collapsed="1" x14ac:dyDescent="0.2">
      <c r="B485" s="47"/>
      <c r="C485" s="294"/>
      <c r="D485" s="295"/>
      <c r="E485" s="295"/>
      <c r="F485" s="295"/>
      <c r="G485" s="296"/>
      <c r="H485" s="271"/>
      <c r="I485" s="272"/>
      <c r="J485" s="273"/>
      <c r="K485" s="274">
        <f t="shared" si="3"/>
        <v>0</v>
      </c>
      <c r="L485" s="231"/>
      <c r="M485" s="242"/>
      <c r="O485" s="272"/>
      <c r="P485" s="275">
        <f>IF(O485="ja",$K485,IF(O485="J-ant.","ANTEIL",0))</f>
        <v>0</v>
      </c>
      <c r="Q485" s="272"/>
      <c r="R485" s="275">
        <f>IF(Q485="ja",$K485,IF(Q485="J-ant.","ANTEIL",0))</f>
        <v>0</v>
      </c>
      <c r="S485" s="272"/>
      <c r="T485" s="275">
        <f>IF(S485="ja",$K485,IF(S485="J-ant.","ANTEIL",0))</f>
        <v>0</v>
      </c>
      <c r="U485" s="272"/>
      <c r="V485" s="275">
        <f>IF(U485="ja",$K485,IF(U485="J-ant.","ANTEIL",0))</f>
        <v>0</v>
      </c>
      <c r="W485" s="272"/>
      <c r="X485" s="275">
        <f>IF(W485="ja",$K485,IF(W485="J-ant.","ANTEIL",0))</f>
        <v>0</v>
      </c>
      <c r="Y485" s="272"/>
      <c r="Z485" s="275">
        <f>IF(Y485="ja",$K485,IF(Y485="J-ant.","ANTEIL",0))</f>
        <v>0</v>
      </c>
    </row>
    <row r="486" spans="2:26" ht="12.75" hidden="1" customHeight="1" outlineLevel="2" x14ac:dyDescent="0.2">
      <c r="B486" s="50">
        <v>400050</v>
      </c>
      <c r="C486" s="306" t="s">
        <v>192</v>
      </c>
      <c r="D486" s="307"/>
      <c r="E486" s="307"/>
      <c r="F486" s="307"/>
      <c r="G486" s="308"/>
      <c r="H486" s="65"/>
      <c r="I486" s="81"/>
      <c r="J486" s="104"/>
      <c r="K486" s="105">
        <f>SUM(K487:K488)</f>
        <v>0</v>
      </c>
      <c r="L486" s="231"/>
      <c r="M486" s="240"/>
      <c r="O486" s="269"/>
      <c r="P486" s="270"/>
      <c r="Q486" s="277"/>
      <c r="R486" s="270"/>
      <c r="S486" s="269"/>
      <c r="T486" s="270"/>
      <c r="U486" s="269"/>
      <c r="V486" s="270"/>
      <c r="W486" s="269"/>
      <c r="X486" s="270"/>
      <c r="Y486" s="269"/>
      <c r="Z486" s="270"/>
    </row>
    <row r="487" spans="2:26" ht="12.75" hidden="1" customHeight="1" outlineLevel="3" x14ac:dyDescent="0.2">
      <c r="B487" s="47"/>
      <c r="C487" s="294"/>
      <c r="D487" s="295"/>
      <c r="E487" s="295"/>
      <c r="F487" s="295"/>
      <c r="G487" s="296"/>
      <c r="H487" s="271"/>
      <c r="I487" s="272"/>
      <c r="J487" s="273"/>
      <c r="K487" s="274">
        <f t="shared" si="3"/>
        <v>0</v>
      </c>
      <c r="L487" s="231"/>
      <c r="M487" s="242"/>
      <c r="O487" s="272"/>
      <c r="P487" s="275">
        <f>IF(O487="ja",$K487,IF(O487="J-ant.","ANTEIL",0))</f>
        <v>0</v>
      </c>
      <c r="Q487" s="272"/>
      <c r="R487" s="275">
        <f>IF(Q487="ja",$K487,IF(Q487="J-ant.","ANTEIL",0))</f>
        <v>0</v>
      </c>
      <c r="S487" s="272"/>
      <c r="T487" s="275">
        <f>IF(S487="ja",$K487,IF(S487="J-ant.","ANTEIL",0))</f>
        <v>0</v>
      </c>
      <c r="U487" s="272"/>
      <c r="V487" s="275">
        <f>IF(U487="ja",$K487,IF(U487="J-ant.","ANTEIL",0))</f>
        <v>0</v>
      </c>
      <c r="W487" s="272"/>
      <c r="X487" s="275">
        <f>IF(W487="ja",$K487,IF(W487="J-ant.","ANTEIL",0))</f>
        <v>0</v>
      </c>
      <c r="Y487" s="272"/>
      <c r="Z487" s="275">
        <f>IF(Y487="ja",$K487,IF(Y487="J-ant.","ANTEIL",0))</f>
        <v>0</v>
      </c>
    </row>
    <row r="488" spans="2:26" ht="12.75" hidden="1" customHeight="1" outlineLevel="3" collapsed="1" x14ac:dyDescent="0.2">
      <c r="B488" s="47"/>
      <c r="C488" s="294"/>
      <c r="D488" s="295"/>
      <c r="E488" s="295"/>
      <c r="F488" s="295"/>
      <c r="G488" s="296"/>
      <c r="H488" s="271"/>
      <c r="I488" s="272"/>
      <c r="J488" s="273"/>
      <c r="K488" s="274">
        <f t="shared" si="3"/>
        <v>0</v>
      </c>
      <c r="L488" s="231"/>
      <c r="M488" s="242"/>
      <c r="O488" s="272"/>
      <c r="P488" s="275">
        <f>IF(O488="ja",$K488,IF(O488="J-ant.","ANTEIL",0))</f>
        <v>0</v>
      </c>
      <c r="Q488" s="272"/>
      <c r="R488" s="275">
        <f>IF(Q488="ja",$K488,IF(Q488="J-ant.","ANTEIL",0))</f>
        <v>0</v>
      </c>
      <c r="S488" s="272"/>
      <c r="T488" s="275">
        <f>IF(S488="ja",$K488,IF(S488="J-ant.","ANTEIL",0))</f>
        <v>0</v>
      </c>
      <c r="U488" s="272"/>
      <c r="V488" s="275">
        <f>IF(U488="ja",$K488,IF(U488="J-ant.","ANTEIL",0))</f>
        <v>0</v>
      </c>
      <c r="W488" s="272"/>
      <c r="X488" s="275">
        <f>IF(W488="ja",$K488,IF(W488="J-ant.","ANTEIL",0))</f>
        <v>0</v>
      </c>
      <c r="Y488" s="272"/>
      <c r="Z488" s="275">
        <f>IF(Y488="ja",$K488,IF(Y488="J-ant.","ANTEIL",0))</f>
        <v>0</v>
      </c>
    </row>
    <row r="489" spans="2:26" ht="12.75" hidden="1" customHeight="1" outlineLevel="2" x14ac:dyDescent="0.2">
      <c r="B489" s="50">
        <v>400051</v>
      </c>
      <c r="C489" s="306" t="s">
        <v>193</v>
      </c>
      <c r="D489" s="307"/>
      <c r="E489" s="307"/>
      <c r="F489" s="307"/>
      <c r="G489" s="308"/>
      <c r="H489" s="65"/>
      <c r="I489" s="81"/>
      <c r="J489" s="104"/>
      <c r="K489" s="105">
        <f>SUM(K490:K491)</f>
        <v>0</v>
      </c>
      <c r="L489" s="231"/>
      <c r="M489" s="240"/>
      <c r="O489" s="269"/>
      <c r="P489" s="270"/>
      <c r="Q489" s="277"/>
      <c r="R489" s="270"/>
      <c r="S489" s="269"/>
      <c r="T489" s="270"/>
      <c r="U489" s="269"/>
      <c r="V489" s="270"/>
      <c r="W489" s="269"/>
      <c r="X489" s="270"/>
      <c r="Y489" s="269"/>
      <c r="Z489" s="270"/>
    </row>
    <row r="490" spans="2:26" ht="12.75" hidden="1" customHeight="1" outlineLevel="3" x14ac:dyDescent="0.2">
      <c r="B490" s="47"/>
      <c r="C490" s="294"/>
      <c r="D490" s="295"/>
      <c r="E490" s="295"/>
      <c r="F490" s="295"/>
      <c r="G490" s="296"/>
      <c r="H490" s="271"/>
      <c r="I490" s="272"/>
      <c r="J490" s="273"/>
      <c r="K490" s="274">
        <f t="shared" si="3"/>
        <v>0</v>
      </c>
      <c r="L490" s="231"/>
      <c r="M490" s="242"/>
      <c r="O490" s="272"/>
      <c r="P490" s="275">
        <f>IF(O490="ja",$K490,IF(O490="J-ant.","ANTEIL",0))</f>
        <v>0</v>
      </c>
      <c r="Q490" s="272"/>
      <c r="R490" s="275">
        <f>IF(Q490="ja",$K490,IF(Q490="J-ant.","ANTEIL",0))</f>
        <v>0</v>
      </c>
      <c r="S490" s="272"/>
      <c r="T490" s="275">
        <f>IF(S490="ja",$K490,IF(S490="J-ant.","ANTEIL",0))</f>
        <v>0</v>
      </c>
      <c r="U490" s="272"/>
      <c r="V490" s="275">
        <f>IF(U490="ja",$K490,IF(U490="J-ant.","ANTEIL",0))</f>
        <v>0</v>
      </c>
      <c r="W490" s="272"/>
      <c r="X490" s="275">
        <f>IF(W490="ja",$K490,IF(W490="J-ant.","ANTEIL",0))</f>
        <v>0</v>
      </c>
      <c r="Y490" s="272"/>
      <c r="Z490" s="275">
        <f>IF(Y490="ja",$K490,IF(Y490="J-ant.","ANTEIL",0))</f>
        <v>0</v>
      </c>
    </row>
    <row r="491" spans="2:26" ht="12" hidden="1" customHeight="1" outlineLevel="3" collapsed="1" x14ac:dyDescent="0.2">
      <c r="B491" s="47"/>
      <c r="C491" s="294"/>
      <c r="D491" s="295"/>
      <c r="E491" s="295"/>
      <c r="F491" s="295"/>
      <c r="G491" s="296"/>
      <c r="H491" s="271"/>
      <c r="I491" s="272"/>
      <c r="J491" s="273"/>
      <c r="K491" s="274">
        <f t="shared" si="3"/>
        <v>0</v>
      </c>
      <c r="L491" s="231"/>
      <c r="M491" s="242"/>
      <c r="O491" s="272"/>
      <c r="P491" s="275">
        <f>IF(O491="ja",$K491,IF(O491="J-ant.","ANTEIL",0))</f>
        <v>0</v>
      </c>
      <c r="Q491" s="272"/>
      <c r="R491" s="275">
        <f>IF(Q491="ja",$K491,IF(Q491="J-ant.","ANTEIL",0))</f>
        <v>0</v>
      </c>
      <c r="S491" s="272"/>
      <c r="T491" s="275">
        <f>IF(S491="ja",$K491,IF(S491="J-ant.","ANTEIL",0))</f>
        <v>0</v>
      </c>
      <c r="U491" s="272"/>
      <c r="V491" s="275">
        <f>IF(U491="ja",$K491,IF(U491="J-ant.","ANTEIL",0))</f>
        <v>0</v>
      </c>
      <c r="W491" s="272"/>
      <c r="X491" s="275">
        <f>IF(W491="ja",$K491,IF(W491="J-ant.","ANTEIL",0))</f>
        <v>0</v>
      </c>
      <c r="Y491" s="272"/>
      <c r="Z491" s="275">
        <f>IF(Y491="ja",$K491,IF(Y491="J-ant.","ANTEIL",0))</f>
        <v>0</v>
      </c>
    </row>
    <row r="492" spans="2:26" ht="12.75" hidden="1" customHeight="1" outlineLevel="2" x14ac:dyDescent="0.2">
      <c r="B492" s="50">
        <v>400052</v>
      </c>
      <c r="C492" s="306" t="s">
        <v>194</v>
      </c>
      <c r="D492" s="307"/>
      <c r="E492" s="307"/>
      <c r="F492" s="307"/>
      <c r="G492" s="308"/>
      <c r="H492" s="65"/>
      <c r="I492" s="81"/>
      <c r="J492" s="104"/>
      <c r="K492" s="105">
        <f>SUM(K493:K494)</f>
        <v>0</v>
      </c>
      <c r="L492" s="231"/>
      <c r="M492" s="240"/>
      <c r="O492" s="269"/>
      <c r="P492" s="270"/>
      <c r="Q492" s="277"/>
      <c r="R492" s="270"/>
      <c r="S492" s="269"/>
      <c r="T492" s="270"/>
      <c r="U492" s="269"/>
      <c r="V492" s="270"/>
      <c r="W492" s="269"/>
      <c r="X492" s="270"/>
      <c r="Y492" s="269"/>
      <c r="Z492" s="270"/>
    </row>
    <row r="493" spans="2:26" ht="12.75" hidden="1" customHeight="1" outlineLevel="3" x14ac:dyDescent="0.2">
      <c r="B493" s="47"/>
      <c r="C493" s="294"/>
      <c r="D493" s="295"/>
      <c r="E493" s="295"/>
      <c r="F493" s="295"/>
      <c r="G493" s="296"/>
      <c r="H493" s="271"/>
      <c r="I493" s="272"/>
      <c r="J493" s="273"/>
      <c r="K493" s="274">
        <f t="shared" si="3"/>
        <v>0</v>
      </c>
      <c r="L493" s="231"/>
      <c r="M493" s="242"/>
      <c r="O493" s="272"/>
      <c r="P493" s="275">
        <f>IF(O493="ja",$K493,IF(O493="J-ant.","ANTEIL",0))</f>
        <v>0</v>
      </c>
      <c r="Q493" s="272"/>
      <c r="R493" s="275">
        <f>IF(Q493="ja",$K493,IF(Q493="J-ant.","ANTEIL",0))</f>
        <v>0</v>
      </c>
      <c r="S493" s="272"/>
      <c r="T493" s="275">
        <f>IF(S493="ja",$K493,IF(S493="J-ant.","ANTEIL",0))</f>
        <v>0</v>
      </c>
      <c r="U493" s="272"/>
      <c r="V493" s="275">
        <f>IF(U493="ja",$K493,IF(U493="J-ant.","ANTEIL",0))</f>
        <v>0</v>
      </c>
      <c r="W493" s="272"/>
      <c r="X493" s="275">
        <f>IF(W493="ja",$K493,IF(W493="J-ant.","ANTEIL",0))</f>
        <v>0</v>
      </c>
      <c r="Y493" s="272"/>
      <c r="Z493" s="275">
        <f>IF(Y493="ja",$K493,IF(Y493="J-ant.","ANTEIL",0))</f>
        <v>0</v>
      </c>
    </row>
    <row r="494" spans="2:26" ht="12.75" hidden="1" customHeight="1" outlineLevel="3" collapsed="1" x14ac:dyDescent="0.2">
      <c r="B494" s="47"/>
      <c r="C494" s="294"/>
      <c r="D494" s="295"/>
      <c r="E494" s="295"/>
      <c r="F494" s="295"/>
      <c r="G494" s="296"/>
      <c r="H494" s="271"/>
      <c r="I494" s="272"/>
      <c r="J494" s="273"/>
      <c r="K494" s="274">
        <f t="shared" si="3"/>
        <v>0</v>
      </c>
      <c r="L494" s="231"/>
      <c r="M494" s="242"/>
      <c r="O494" s="272"/>
      <c r="P494" s="275">
        <f>IF(O494="ja",$K494,IF(O494="J-ant.","ANTEIL",0))</f>
        <v>0</v>
      </c>
      <c r="Q494" s="272"/>
      <c r="R494" s="275">
        <f>IF(Q494="ja",$K494,IF(Q494="J-ant.","ANTEIL",0))</f>
        <v>0</v>
      </c>
      <c r="S494" s="272"/>
      <c r="T494" s="275">
        <f>IF(S494="ja",$K494,IF(S494="J-ant.","ANTEIL",0))</f>
        <v>0</v>
      </c>
      <c r="U494" s="272"/>
      <c r="V494" s="275">
        <f>IF(U494="ja",$K494,IF(U494="J-ant.","ANTEIL",0))</f>
        <v>0</v>
      </c>
      <c r="W494" s="272"/>
      <c r="X494" s="275">
        <f>IF(W494="ja",$K494,IF(W494="J-ant.","ANTEIL",0))</f>
        <v>0</v>
      </c>
      <c r="Y494" s="272"/>
      <c r="Z494" s="275">
        <f>IF(Y494="ja",$K494,IF(Y494="J-ant.","ANTEIL",0))</f>
        <v>0</v>
      </c>
    </row>
    <row r="495" spans="2:26" ht="12.75" hidden="1" customHeight="1" outlineLevel="2" x14ac:dyDescent="0.2">
      <c r="B495" s="50">
        <v>400053</v>
      </c>
      <c r="C495" s="306" t="s">
        <v>195</v>
      </c>
      <c r="D495" s="307"/>
      <c r="E495" s="307"/>
      <c r="F495" s="307"/>
      <c r="G495" s="308"/>
      <c r="H495" s="65"/>
      <c r="I495" s="81"/>
      <c r="J495" s="104"/>
      <c r="K495" s="105">
        <f>SUM(K496:K497)</f>
        <v>0</v>
      </c>
      <c r="L495" s="231"/>
      <c r="M495" s="240"/>
      <c r="O495" s="269"/>
      <c r="P495" s="270"/>
      <c r="Q495" s="277"/>
      <c r="R495" s="270"/>
      <c r="S495" s="269"/>
      <c r="T495" s="270"/>
      <c r="U495" s="269"/>
      <c r="V495" s="270"/>
      <c r="W495" s="269"/>
      <c r="X495" s="270"/>
      <c r="Y495" s="269"/>
      <c r="Z495" s="270"/>
    </row>
    <row r="496" spans="2:26" ht="12.75" hidden="1" customHeight="1" outlineLevel="3" x14ac:dyDescent="0.2">
      <c r="B496" s="47"/>
      <c r="C496" s="294"/>
      <c r="D496" s="295"/>
      <c r="E496" s="295"/>
      <c r="F496" s="295"/>
      <c r="G496" s="296"/>
      <c r="H496" s="271"/>
      <c r="I496" s="272"/>
      <c r="J496" s="273"/>
      <c r="K496" s="274">
        <f t="shared" si="3"/>
        <v>0</v>
      </c>
      <c r="L496" s="231"/>
      <c r="M496" s="242"/>
      <c r="O496" s="272"/>
      <c r="P496" s="275">
        <f>IF(O496="ja",$K496,IF(O496="J-ant.","ANTEIL",0))</f>
        <v>0</v>
      </c>
      <c r="Q496" s="272"/>
      <c r="R496" s="275">
        <f>IF(Q496="ja",$K496,IF(Q496="J-ant.","ANTEIL",0))</f>
        <v>0</v>
      </c>
      <c r="S496" s="272"/>
      <c r="T496" s="275">
        <f>IF(S496="ja",$K496,IF(S496="J-ant.","ANTEIL",0))</f>
        <v>0</v>
      </c>
      <c r="U496" s="272"/>
      <c r="V496" s="275">
        <f>IF(U496="ja",$K496,IF(U496="J-ant.","ANTEIL",0))</f>
        <v>0</v>
      </c>
      <c r="W496" s="272"/>
      <c r="X496" s="275">
        <f>IF(W496="ja",$K496,IF(W496="J-ant.","ANTEIL",0))</f>
        <v>0</v>
      </c>
      <c r="Y496" s="272"/>
      <c r="Z496" s="275">
        <f>IF(Y496="ja",$K496,IF(Y496="J-ant.","ANTEIL",0))</f>
        <v>0</v>
      </c>
    </row>
    <row r="497" spans="2:26" ht="12.75" hidden="1" customHeight="1" outlineLevel="3" collapsed="1" x14ac:dyDescent="0.2">
      <c r="B497" s="47"/>
      <c r="C497" s="294"/>
      <c r="D497" s="295"/>
      <c r="E497" s="295"/>
      <c r="F497" s="295"/>
      <c r="G497" s="296"/>
      <c r="H497" s="271"/>
      <c r="I497" s="272"/>
      <c r="J497" s="273"/>
      <c r="K497" s="274">
        <f t="shared" si="3"/>
        <v>0</v>
      </c>
      <c r="L497" s="231"/>
      <c r="M497" s="242"/>
      <c r="O497" s="272"/>
      <c r="P497" s="275">
        <f>IF(O497="ja",$K497,IF(O497="J-ant.","ANTEIL",0))</f>
        <v>0</v>
      </c>
      <c r="Q497" s="272"/>
      <c r="R497" s="275">
        <f>IF(Q497="ja",$K497,IF(Q497="J-ant.","ANTEIL",0))</f>
        <v>0</v>
      </c>
      <c r="S497" s="272"/>
      <c r="T497" s="275">
        <f>IF(S497="ja",$K497,IF(S497="J-ant.","ANTEIL",0))</f>
        <v>0</v>
      </c>
      <c r="U497" s="272"/>
      <c r="V497" s="275">
        <f>IF(U497="ja",$K497,IF(U497="J-ant.","ANTEIL",0))</f>
        <v>0</v>
      </c>
      <c r="W497" s="272"/>
      <c r="X497" s="275">
        <f>IF(W497="ja",$K497,IF(W497="J-ant.","ANTEIL",0))</f>
        <v>0</v>
      </c>
      <c r="Y497" s="272"/>
      <c r="Z497" s="275">
        <f>IF(Y497="ja",$K497,IF(Y497="J-ant.","ANTEIL",0))</f>
        <v>0</v>
      </c>
    </row>
    <row r="498" spans="2:26" ht="12.75" hidden="1" customHeight="1" outlineLevel="2" x14ac:dyDescent="0.2">
      <c r="B498" s="50">
        <v>400054</v>
      </c>
      <c r="C498" s="306" t="s">
        <v>196</v>
      </c>
      <c r="D498" s="307"/>
      <c r="E498" s="307"/>
      <c r="F498" s="307"/>
      <c r="G498" s="308"/>
      <c r="H498" s="65"/>
      <c r="I498" s="81"/>
      <c r="J498" s="104"/>
      <c r="K498" s="105">
        <f>SUM(K499:K500)</f>
        <v>0</v>
      </c>
      <c r="L498" s="231"/>
      <c r="M498" s="240"/>
      <c r="O498" s="269"/>
      <c r="P498" s="270"/>
      <c r="Q498" s="277"/>
      <c r="R498" s="270"/>
      <c r="S498" s="269"/>
      <c r="T498" s="270"/>
      <c r="U498" s="269"/>
      <c r="V498" s="270"/>
      <c r="W498" s="269"/>
      <c r="X498" s="270"/>
      <c r="Y498" s="269"/>
      <c r="Z498" s="270"/>
    </row>
    <row r="499" spans="2:26" ht="12.75" hidden="1" customHeight="1" outlineLevel="3" x14ac:dyDescent="0.2">
      <c r="B499" s="47"/>
      <c r="C499" s="294"/>
      <c r="D499" s="295"/>
      <c r="E499" s="295"/>
      <c r="F499" s="295"/>
      <c r="G499" s="296"/>
      <c r="H499" s="271"/>
      <c r="I499" s="272"/>
      <c r="J499" s="273"/>
      <c r="K499" s="274">
        <f t="shared" si="3"/>
        <v>0</v>
      </c>
      <c r="L499" s="231"/>
      <c r="M499" s="242"/>
      <c r="O499" s="272"/>
      <c r="P499" s="275">
        <f>IF(O499="ja",$K499,IF(O499="J-ant.","ANTEIL",0))</f>
        <v>0</v>
      </c>
      <c r="Q499" s="272"/>
      <c r="R499" s="275">
        <f>IF(Q499="ja",$K499,IF(Q499="J-ant.","ANTEIL",0))</f>
        <v>0</v>
      </c>
      <c r="S499" s="272"/>
      <c r="T499" s="275">
        <f>IF(S499="ja",$K499,IF(S499="J-ant.","ANTEIL",0))</f>
        <v>0</v>
      </c>
      <c r="U499" s="272"/>
      <c r="V499" s="275">
        <f>IF(U499="ja",$K499,IF(U499="J-ant.","ANTEIL",0))</f>
        <v>0</v>
      </c>
      <c r="W499" s="272"/>
      <c r="X499" s="275">
        <f>IF(W499="ja",$K499,IF(W499="J-ant.","ANTEIL",0))</f>
        <v>0</v>
      </c>
      <c r="Y499" s="272"/>
      <c r="Z499" s="275">
        <f>IF(Y499="ja",$K499,IF(Y499="J-ant.","ANTEIL",0))</f>
        <v>0</v>
      </c>
    </row>
    <row r="500" spans="2:26" ht="12.75" hidden="1" customHeight="1" outlineLevel="3" collapsed="1" x14ac:dyDescent="0.2">
      <c r="B500" s="47"/>
      <c r="C500" s="294"/>
      <c r="D500" s="295"/>
      <c r="E500" s="295"/>
      <c r="F500" s="295"/>
      <c r="G500" s="296"/>
      <c r="H500" s="271"/>
      <c r="I500" s="272"/>
      <c r="J500" s="273"/>
      <c r="K500" s="274">
        <f t="shared" si="3"/>
        <v>0</v>
      </c>
      <c r="L500" s="231"/>
      <c r="M500" s="242"/>
      <c r="O500" s="272"/>
      <c r="P500" s="275">
        <f>IF(O500="ja",$K500,IF(O500="J-ant.","ANTEIL",0))</f>
        <v>0</v>
      </c>
      <c r="Q500" s="272"/>
      <c r="R500" s="275">
        <f>IF(Q500="ja",$K500,IF(Q500="J-ant.","ANTEIL",0))</f>
        <v>0</v>
      </c>
      <c r="S500" s="272"/>
      <c r="T500" s="275">
        <f>IF(S500="ja",$K500,IF(S500="J-ant.","ANTEIL",0))</f>
        <v>0</v>
      </c>
      <c r="U500" s="272"/>
      <c r="V500" s="275">
        <f>IF(U500="ja",$K500,IF(U500="J-ant.","ANTEIL",0))</f>
        <v>0</v>
      </c>
      <c r="W500" s="272"/>
      <c r="X500" s="275">
        <f>IF(W500="ja",$K500,IF(W500="J-ant.","ANTEIL",0))</f>
        <v>0</v>
      </c>
      <c r="Y500" s="272"/>
      <c r="Z500" s="275">
        <f>IF(Y500="ja",$K500,IF(Y500="J-ant.","ANTEIL",0))</f>
        <v>0</v>
      </c>
    </row>
    <row r="501" spans="2:26" ht="12.75" hidden="1" customHeight="1" outlineLevel="2" x14ac:dyDescent="0.2">
      <c r="B501" s="50">
        <v>400055</v>
      </c>
      <c r="C501" s="306" t="s">
        <v>197</v>
      </c>
      <c r="D501" s="307"/>
      <c r="E501" s="307"/>
      <c r="F501" s="307"/>
      <c r="G501" s="308"/>
      <c r="H501" s="65"/>
      <c r="I501" s="81"/>
      <c r="J501" s="104"/>
      <c r="K501" s="105">
        <f>SUM(K502:K503)</f>
        <v>0</v>
      </c>
      <c r="L501" s="231"/>
      <c r="M501" s="240"/>
      <c r="O501" s="269"/>
      <c r="P501" s="270"/>
      <c r="Q501" s="277"/>
      <c r="R501" s="270"/>
      <c r="S501" s="269"/>
      <c r="T501" s="270"/>
      <c r="U501" s="269"/>
      <c r="V501" s="270"/>
      <c r="W501" s="269"/>
      <c r="X501" s="270"/>
      <c r="Y501" s="269"/>
      <c r="Z501" s="270"/>
    </row>
    <row r="502" spans="2:26" ht="12.75" hidden="1" customHeight="1" outlineLevel="3" x14ac:dyDescent="0.2">
      <c r="B502" s="47"/>
      <c r="C502" s="294"/>
      <c r="D502" s="295"/>
      <c r="E502" s="295"/>
      <c r="F502" s="295"/>
      <c r="G502" s="296"/>
      <c r="H502" s="271"/>
      <c r="I502" s="272"/>
      <c r="J502" s="273"/>
      <c r="K502" s="274">
        <f t="shared" si="3"/>
        <v>0</v>
      </c>
      <c r="L502" s="231"/>
      <c r="M502" s="242"/>
      <c r="O502" s="272"/>
      <c r="P502" s="275">
        <f>IF(O502="ja",$K502,IF(O502="J-ant.","ANTEIL",0))</f>
        <v>0</v>
      </c>
      <c r="Q502" s="272"/>
      <c r="R502" s="275">
        <f>IF(Q502="ja",$K502,IF(Q502="J-ant.","ANTEIL",0))</f>
        <v>0</v>
      </c>
      <c r="S502" s="272"/>
      <c r="T502" s="275">
        <f>IF(S502="ja",$K502,IF(S502="J-ant.","ANTEIL",0))</f>
        <v>0</v>
      </c>
      <c r="U502" s="272"/>
      <c r="V502" s="275">
        <f>IF(U502="ja",$K502,IF(U502="J-ant.","ANTEIL",0))</f>
        <v>0</v>
      </c>
      <c r="W502" s="272"/>
      <c r="X502" s="275">
        <f>IF(W502="ja",$K502,IF(W502="J-ant.","ANTEIL",0))</f>
        <v>0</v>
      </c>
      <c r="Y502" s="272"/>
      <c r="Z502" s="275">
        <f>IF(Y502="ja",$K502,IF(Y502="J-ant.","ANTEIL",0))</f>
        <v>0</v>
      </c>
    </row>
    <row r="503" spans="2:26" ht="12.75" hidden="1" customHeight="1" outlineLevel="3" collapsed="1" x14ac:dyDescent="0.2">
      <c r="B503" s="47"/>
      <c r="C503" s="294"/>
      <c r="D503" s="295"/>
      <c r="E503" s="295"/>
      <c r="F503" s="295"/>
      <c r="G503" s="296"/>
      <c r="H503" s="271"/>
      <c r="I503" s="272"/>
      <c r="J503" s="273"/>
      <c r="K503" s="274">
        <f t="shared" si="3"/>
        <v>0</v>
      </c>
      <c r="L503" s="231"/>
      <c r="M503" s="242"/>
      <c r="O503" s="272"/>
      <c r="P503" s="275">
        <f>IF(O503="ja",$K503,IF(O503="J-ant.","ANTEIL",0))</f>
        <v>0</v>
      </c>
      <c r="Q503" s="272"/>
      <c r="R503" s="275">
        <f>IF(Q503="ja",$K503,IF(Q503="J-ant.","ANTEIL",0))</f>
        <v>0</v>
      </c>
      <c r="S503" s="272"/>
      <c r="T503" s="275">
        <f>IF(S503="ja",$K503,IF(S503="J-ant.","ANTEIL",0))</f>
        <v>0</v>
      </c>
      <c r="U503" s="272"/>
      <c r="V503" s="275">
        <f>IF(U503="ja",$K503,IF(U503="J-ant.","ANTEIL",0))</f>
        <v>0</v>
      </c>
      <c r="W503" s="272"/>
      <c r="X503" s="275">
        <f>IF(W503="ja",$K503,IF(W503="J-ant.","ANTEIL",0))</f>
        <v>0</v>
      </c>
      <c r="Y503" s="272"/>
      <c r="Z503" s="275">
        <f>IF(Y503="ja",$K503,IF(Y503="J-ant.","ANTEIL",0))</f>
        <v>0</v>
      </c>
    </row>
    <row r="504" spans="2:26" ht="12.75" hidden="1" customHeight="1" outlineLevel="2" x14ac:dyDescent="0.2">
      <c r="B504" s="50">
        <v>400057</v>
      </c>
      <c r="C504" s="306" t="s">
        <v>198</v>
      </c>
      <c r="D504" s="307"/>
      <c r="E504" s="307"/>
      <c r="F504" s="307"/>
      <c r="G504" s="308"/>
      <c r="H504" s="65"/>
      <c r="I504" s="81"/>
      <c r="J504" s="104"/>
      <c r="K504" s="105">
        <f>SUM(K505:K506)</f>
        <v>0</v>
      </c>
      <c r="L504" s="231"/>
      <c r="M504" s="240"/>
      <c r="O504" s="269"/>
      <c r="P504" s="270"/>
      <c r="Q504" s="277"/>
      <c r="R504" s="270"/>
      <c r="S504" s="269"/>
      <c r="T504" s="270"/>
      <c r="U504" s="269"/>
      <c r="V504" s="270"/>
      <c r="W504" s="269"/>
      <c r="X504" s="270"/>
      <c r="Y504" s="269"/>
      <c r="Z504" s="270"/>
    </row>
    <row r="505" spans="2:26" ht="12.75" hidden="1" customHeight="1" outlineLevel="3" x14ac:dyDescent="0.2">
      <c r="B505" s="47"/>
      <c r="C505" s="294"/>
      <c r="D505" s="295"/>
      <c r="E505" s="295"/>
      <c r="F505" s="295"/>
      <c r="G505" s="296"/>
      <c r="H505" s="271"/>
      <c r="I505" s="272"/>
      <c r="J505" s="273"/>
      <c r="K505" s="274">
        <f t="shared" si="3"/>
        <v>0</v>
      </c>
      <c r="L505" s="231"/>
      <c r="M505" s="242"/>
      <c r="O505" s="272"/>
      <c r="P505" s="275">
        <f>IF(O505="ja",$K505,IF(O505="J-ant.","ANTEIL",0))</f>
        <v>0</v>
      </c>
      <c r="Q505" s="272"/>
      <c r="R505" s="275">
        <f>IF(Q505="ja",$K505,IF(Q505="J-ant.","ANTEIL",0))</f>
        <v>0</v>
      </c>
      <c r="S505" s="272"/>
      <c r="T505" s="275">
        <f>IF(S505="ja",$K505,IF(S505="J-ant.","ANTEIL",0))</f>
        <v>0</v>
      </c>
      <c r="U505" s="272"/>
      <c r="V505" s="275">
        <f>IF(U505="ja",$K505,IF(U505="J-ant.","ANTEIL",0))</f>
        <v>0</v>
      </c>
      <c r="W505" s="272"/>
      <c r="X505" s="275">
        <f>IF(W505="ja",$K505,IF(W505="J-ant.","ANTEIL",0))</f>
        <v>0</v>
      </c>
      <c r="Y505" s="272"/>
      <c r="Z505" s="275">
        <f>IF(Y505="ja",$K505,IF(Y505="J-ant.","ANTEIL",0))</f>
        <v>0</v>
      </c>
    </row>
    <row r="506" spans="2:26" ht="12.75" hidden="1" customHeight="1" outlineLevel="3" collapsed="1" x14ac:dyDescent="0.2">
      <c r="B506" s="47"/>
      <c r="C506" s="294"/>
      <c r="D506" s="295"/>
      <c r="E506" s="295"/>
      <c r="F506" s="295"/>
      <c r="G506" s="296"/>
      <c r="H506" s="271"/>
      <c r="I506" s="272"/>
      <c r="J506" s="273"/>
      <c r="K506" s="274">
        <f t="shared" si="3"/>
        <v>0</v>
      </c>
      <c r="L506" s="231"/>
      <c r="M506" s="242"/>
      <c r="O506" s="272"/>
      <c r="P506" s="275">
        <f>IF(O506="ja",$K506,IF(O506="J-ant.","ANTEIL",0))</f>
        <v>0</v>
      </c>
      <c r="Q506" s="272"/>
      <c r="R506" s="275">
        <f>IF(Q506="ja",$K506,IF(Q506="J-ant.","ANTEIL",0))</f>
        <v>0</v>
      </c>
      <c r="S506" s="272"/>
      <c r="T506" s="275">
        <f>IF(S506="ja",$K506,IF(S506="J-ant.","ANTEIL",0))</f>
        <v>0</v>
      </c>
      <c r="U506" s="272"/>
      <c r="V506" s="275">
        <f>IF(U506="ja",$K506,IF(U506="J-ant.","ANTEIL",0))</f>
        <v>0</v>
      </c>
      <c r="W506" s="272"/>
      <c r="X506" s="275">
        <f>IF(W506="ja",$K506,IF(W506="J-ant.","ANTEIL",0))</f>
        <v>0</v>
      </c>
      <c r="Y506" s="272"/>
      <c r="Z506" s="275">
        <f>IF(Y506="ja",$K506,IF(Y506="J-ant.","ANTEIL",0))</f>
        <v>0</v>
      </c>
    </row>
    <row r="507" spans="2:26" ht="12.75" hidden="1" customHeight="1" outlineLevel="2" x14ac:dyDescent="0.2">
      <c r="B507" s="50">
        <v>400058</v>
      </c>
      <c r="C507" s="306" t="s">
        <v>199</v>
      </c>
      <c r="D507" s="307"/>
      <c r="E507" s="307"/>
      <c r="F507" s="307"/>
      <c r="G507" s="308"/>
      <c r="H507" s="65"/>
      <c r="I507" s="81"/>
      <c r="J507" s="104"/>
      <c r="K507" s="105">
        <f>SUM(K508:K509)</f>
        <v>0</v>
      </c>
      <c r="L507" s="231"/>
      <c r="M507" s="240"/>
      <c r="O507" s="269"/>
      <c r="P507" s="270"/>
      <c r="Q507" s="277"/>
      <c r="R507" s="270"/>
      <c r="S507" s="269"/>
      <c r="T507" s="270"/>
      <c r="U507" s="269"/>
      <c r="V507" s="270"/>
      <c r="W507" s="269"/>
      <c r="X507" s="270"/>
      <c r="Y507" s="269"/>
      <c r="Z507" s="270"/>
    </row>
    <row r="508" spans="2:26" ht="12.75" hidden="1" customHeight="1" outlineLevel="3" x14ac:dyDescent="0.2">
      <c r="B508" s="47"/>
      <c r="C508" s="294"/>
      <c r="D508" s="295"/>
      <c r="E508" s="295"/>
      <c r="F508" s="295"/>
      <c r="G508" s="296"/>
      <c r="H508" s="271"/>
      <c r="I508" s="272"/>
      <c r="J508" s="273"/>
      <c r="K508" s="274">
        <f t="shared" si="3"/>
        <v>0</v>
      </c>
      <c r="L508" s="231"/>
      <c r="M508" s="242"/>
      <c r="O508" s="272"/>
      <c r="P508" s="275">
        <f>IF(O508="ja",$K508,IF(O508="J-ant.","ANTEIL",0))</f>
        <v>0</v>
      </c>
      <c r="Q508" s="272"/>
      <c r="R508" s="275">
        <f>IF(Q508="ja",$K508,IF(Q508="J-ant.","ANTEIL",0))</f>
        <v>0</v>
      </c>
      <c r="S508" s="272"/>
      <c r="T508" s="275">
        <f>IF(S508="ja",$K508,IF(S508="J-ant.","ANTEIL",0))</f>
        <v>0</v>
      </c>
      <c r="U508" s="272"/>
      <c r="V508" s="275">
        <f>IF(U508="ja",$K508,IF(U508="J-ant.","ANTEIL",0))</f>
        <v>0</v>
      </c>
      <c r="W508" s="272"/>
      <c r="X508" s="275">
        <f>IF(W508="ja",$K508,IF(W508="J-ant.","ANTEIL",0))</f>
        <v>0</v>
      </c>
      <c r="Y508" s="272"/>
      <c r="Z508" s="275">
        <f>IF(Y508="ja",$K508,IF(Y508="J-ant.","ANTEIL",0))</f>
        <v>0</v>
      </c>
    </row>
    <row r="509" spans="2:26" ht="12.75" hidden="1" customHeight="1" outlineLevel="3" collapsed="1" x14ac:dyDescent="0.2">
      <c r="B509" s="47"/>
      <c r="C509" s="294"/>
      <c r="D509" s="295"/>
      <c r="E509" s="295"/>
      <c r="F509" s="295"/>
      <c r="G509" s="296"/>
      <c r="H509" s="271"/>
      <c r="I509" s="272"/>
      <c r="J509" s="273"/>
      <c r="K509" s="274">
        <f t="shared" si="3"/>
        <v>0</v>
      </c>
      <c r="L509" s="231"/>
      <c r="M509" s="242"/>
      <c r="O509" s="272"/>
      <c r="P509" s="275">
        <f>IF(O509="ja",$K509,IF(O509="J-ant.","ANTEIL",0))</f>
        <v>0</v>
      </c>
      <c r="Q509" s="272"/>
      <c r="R509" s="275">
        <f>IF(Q509="ja",$K509,IF(Q509="J-ant.","ANTEIL",0))</f>
        <v>0</v>
      </c>
      <c r="S509" s="272"/>
      <c r="T509" s="275">
        <f>IF(S509="ja",$K509,IF(S509="J-ant.","ANTEIL",0))</f>
        <v>0</v>
      </c>
      <c r="U509" s="272"/>
      <c r="V509" s="275">
        <f>IF(U509="ja",$K509,IF(U509="J-ant.","ANTEIL",0))</f>
        <v>0</v>
      </c>
      <c r="W509" s="272"/>
      <c r="X509" s="275">
        <f>IF(W509="ja",$K509,IF(W509="J-ant.","ANTEIL",0))</f>
        <v>0</v>
      </c>
      <c r="Y509" s="272"/>
      <c r="Z509" s="275">
        <f>IF(Y509="ja",$K509,IF(Y509="J-ant.","ANTEIL",0))</f>
        <v>0</v>
      </c>
    </row>
    <row r="510" spans="2:26" ht="12.75" hidden="1" customHeight="1" outlineLevel="2" x14ac:dyDescent="0.2">
      <c r="B510" s="50">
        <v>400059</v>
      </c>
      <c r="C510" s="306" t="s">
        <v>200</v>
      </c>
      <c r="D510" s="307"/>
      <c r="E510" s="307"/>
      <c r="F510" s="307"/>
      <c r="G510" s="308"/>
      <c r="H510" s="65"/>
      <c r="I510" s="81"/>
      <c r="J510" s="104"/>
      <c r="K510" s="105">
        <f>SUM(K511:K512)</f>
        <v>0</v>
      </c>
      <c r="L510" s="231"/>
      <c r="M510" s="240"/>
      <c r="O510" s="269"/>
      <c r="P510" s="270"/>
      <c r="Q510" s="277"/>
      <c r="R510" s="270"/>
      <c r="S510" s="269"/>
      <c r="T510" s="270"/>
      <c r="U510" s="269"/>
      <c r="V510" s="270"/>
      <c r="W510" s="269"/>
      <c r="X510" s="270"/>
      <c r="Y510" s="269"/>
      <c r="Z510" s="270"/>
    </row>
    <row r="511" spans="2:26" ht="12.75" hidden="1" customHeight="1" outlineLevel="3" x14ac:dyDescent="0.2">
      <c r="B511" s="47"/>
      <c r="C511" s="294"/>
      <c r="D511" s="295"/>
      <c r="E511" s="295"/>
      <c r="F511" s="295"/>
      <c r="G511" s="296"/>
      <c r="H511" s="271"/>
      <c r="I511" s="272"/>
      <c r="J511" s="273"/>
      <c r="K511" s="274">
        <f t="shared" si="3"/>
        <v>0</v>
      </c>
      <c r="L511" s="231"/>
      <c r="M511" s="242"/>
      <c r="O511" s="272"/>
      <c r="P511" s="275">
        <f>IF(O511="ja",$K511,IF(O511="J-ant.","ANTEIL",0))</f>
        <v>0</v>
      </c>
      <c r="Q511" s="272"/>
      <c r="R511" s="275">
        <f>IF(Q511="ja",$K511,IF(Q511="J-ant.","ANTEIL",0))</f>
        <v>0</v>
      </c>
      <c r="S511" s="272"/>
      <c r="T511" s="275">
        <f>IF(S511="ja",$K511,IF(S511="J-ant.","ANTEIL",0))</f>
        <v>0</v>
      </c>
      <c r="U511" s="272"/>
      <c r="V511" s="275">
        <f>IF(U511="ja",$K511,IF(U511="J-ant.","ANTEIL",0))</f>
        <v>0</v>
      </c>
      <c r="W511" s="272"/>
      <c r="X511" s="275">
        <f>IF(W511="ja",$K511,IF(W511="J-ant.","ANTEIL",0))</f>
        <v>0</v>
      </c>
      <c r="Y511" s="272"/>
      <c r="Z511" s="275">
        <f>IF(Y511="ja",$K511,IF(Y511="J-ant.","ANTEIL",0))</f>
        <v>0</v>
      </c>
    </row>
    <row r="512" spans="2:26" ht="12.75" hidden="1" customHeight="1" outlineLevel="3" collapsed="1" x14ac:dyDescent="0.2">
      <c r="B512" s="47"/>
      <c r="C512" s="294"/>
      <c r="D512" s="295"/>
      <c r="E512" s="295"/>
      <c r="F512" s="295"/>
      <c r="G512" s="296"/>
      <c r="H512" s="271"/>
      <c r="I512" s="272"/>
      <c r="J512" s="273"/>
      <c r="K512" s="274">
        <f t="shared" si="3"/>
        <v>0</v>
      </c>
      <c r="L512" s="231"/>
      <c r="M512" s="242"/>
      <c r="O512" s="272"/>
      <c r="P512" s="275">
        <f>IF(O512="ja",$K512,IF(O512="J-ant.","ANTEIL",0))</f>
        <v>0</v>
      </c>
      <c r="Q512" s="272"/>
      <c r="R512" s="275">
        <f>IF(Q512="ja",$K512,IF(Q512="J-ant.","ANTEIL",0))</f>
        <v>0</v>
      </c>
      <c r="S512" s="272"/>
      <c r="T512" s="275">
        <f>IF(S512="ja",$K512,IF(S512="J-ant.","ANTEIL",0))</f>
        <v>0</v>
      </c>
      <c r="U512" s="272"/>
      <c r="V512" s="275">
        <f>IF(U512="ja",$K512,IF(U512="J-ant.","ANTEIL",0))</f>
        <v>0</v>
      </c>
      <c r="W512" s="272"/>
      <c r="X512" s="275">
        <f>IF(W512="ja",$K512,IF(W512="J-ant.","ANTEIL",0))</f>
        <v>0</v>
      </c>
      <c r="Y512" s="272"/>
      <c r="Z512" s="275">
        <f>IF(Y512="ja",$K512,IF(Y512="J-ant.","ANTEIL",0))</f>
        <v>0</v>
      </c>
    </row>
    <row r="513" spans="2:26" ht="12.75" hidden="1" customHeight="1" outlineLevel="2" x14ac:dyDescent="0.2">
      <c r="B513" s="50">
        <v>400060</v>
      </c>
      <c r="C513" s="306" t="s">
        <v>201</v>
      </c>
      <c r="D513" s="307"/>
      <c r="E513" s="307"/>
      <c r="F513" s="307"/>
      <c r="G513" s="308"/>
      <c r="H513" s="65"/>
      <c r="I513" s="81"/>
      <c r="J513" s="104"/>
      <c r="K513" s="105">
        <f>SUM(K514:K515)</f>
        <v>0</v>
      </c>
      <c r="L513" s="231"/>
      <c r="M513" s="240"/>
      <c r="O513" s="269"/>
      <c r="P513" s="270"/>
      <c r="Q513" s="277"/>
      <c r="R513" s="270"/>
      <c r="S513" s="269"/>
      <c r="T513" s="270"/>
      <c r="U513" s="269"/>
      <c r="V513" s="270"/>
      <c r="W513" s="269"/>
      <c r="X513" s="270"/>
      <c r="Y513" s="269"/>
      <c r="Z513" s="270"/>
    </row>
    <row r="514" spans="2:26" ht="12.75" hidden="1" customHeight="1" outlineLevel="3" x14ac:dyDescent="0.2">
      <c r="B514" s="47"/>
      <c r="C514" s="294"/>
      <c r="D514" s="295"/>
      <c r="E514" s="295"/>
      <c r="F514" s="295"/>
      <c r="G514" s="296"/>
      <c r="H514" s="271"/>
      <c r="I514" s="272"/>
      <c r="J514" s="273"/>
      <c r="K514" s="274">
        <f t="shared" si="3"/>
        <v>0</v>
      </c>
      <c r="L514" s="231"/>
      <c r="M514" s="242"/>
      <c r="O514" s="272"/>
      <c r="P514" s="275">
        <f>IF(O514="ja",$K514,IF(O514="J-ant.","ANTEIL",0))</f>
        <v>0</v>
      </c>
      <c r="Q514" s="272"/>
      <c r="R514" s="275">
        <f>IF(Q514="ja",$K514,IF(Q514="J-ant.","ANTEIL",0))</f>
        <v>0</v>
      </c>
      <c r="S514" s="272"/>
      <c r="T514" s="275">
        <f>IF(S514="ja",$K514,IF(S514="J-ant.","ANTEIL",0))</f>
        <v>0</v>
      </c>
      <c r="U514" s="272"/>
      <c r="V514" s="275">
        <f>IF(U514="ja",$K514,IF(U514="J-ant.","ANTEIL",0))</f>
        <v>0</v>
      </c>
      <c r="W514" s="272"/>
      <c r="X514" s="275">
        <f>IF(W514="ja",$K514,IF(W514="J-ant.","ANTEIL",0))</f>
        <v>0</v>
      </c>
      <c r="Y514" s="272"/>
      <c r="Z514" s="275">
        <f>IF(Y514="ja",$K514,IF(Y514="J-ant.","ANTEIL",0))</f>
        <v>0</v>
      </c>
    </row>
    <row r="515" spans="2:26" ht="12.75" hidden="1" customHeight="1" outlineLevel="3" collapsed="1" x14ac:dyDescent="0.2">
      <c r="B515" s="47"/>
      <c r="C515" s="294"/>
      <c r="D515" s="295"/>
      <c r="E515" s="295"/>
      <c r="F515" s="295"/>
      <c r="G515" s="296"/>
      <c r="H515" s="271"/>
      <c r="I515" s="272"/>
      <c r="J515" s="273"/>
      <c r="K515" s="274">
        <f t="shared" si="3"/>
        <v>0</v>
      </c>
      <c r="L515" s="231"/>
      <c r="M515" s="242"/>
      <c r="O515" s="272"/>
      <c r="P515" s="275">
        <f>IF(O515="ja",$K515,IF(O515="J-ant.","ANTEIL",0))</f>
        <v>0</v>
      </c>
      <c r="Q515" s="272"/>
      <c r="R515" s="275">
        <f>IF(Q515="ja",$K515,IF(Q515="J-ant.","ANTEIL",0))</f>
        <v>0</v>
      </c>
      <c r="S515" s="272"/>
      <c r="T515" s="275">
        <f>IF(S515="ja",$K515,IF(S515="J-ant.","ANTEIL",0))</f>
        <v>0</v>
      </c>
      <c r="U515" s="272"/>
      <c r="V515" s="275">
        <f>IF(U515="ja",$K515,IF(U515="J-ant.","ANTEIL",0))</f>
        <v>0</v>
      </c>
      <c r="W515" s="272"/>
      <c r="X515" s="275">
        <f>IF(W515="ja",$K515,IF(W515="J-ant.","ANTEIL",0))</f>
        <v>0</v>
      </c>
      <c r="Y515" s="272"/>
      <c r="Z515" s="275">
        <f>IF(Y515="ja",$K515,IF(Y515="J-ant.","ANTEIL",0))</f>
        <v>0</v>
      </c>
    </row>
    <row r="516" spans="2:26" ht="12.75" hidden="1" customHeight="1" outlineLevel="2" x14ac:dyDescent="0.2">
      <c r="B516" s="50">
        <v>400061</v>
      </c>
      <c r="C516" s="306" t="s">
        <v>202</v>
      </c>
      <c r="D516" s="307"/>
      <c r="E516" s="307"/>
      <c r="F516" s="307"/>
      <c r="G516" s="308"/>
      <c r="H516" s="65"/>
      <c r="I516" s="81"/>
      <c r="J516" s="104"/>
      <c r="K516" s="105">
        <f>SUM(K517:K518)</f>
        <v>0</v>
      </c>
      <c r="L516" s="231"/>
      <c r="M516" s="240"/>
      <c r="O516" s="269"/>
      <c r="P516" s="270"/>
      <c r="Q516" s="277"/>
      <c r="R516" s="270"/>
      <c r="S516" s="269"/>
      <c r="T516" s="270"/>
      <c r="U516" s="269"/>
      <c r="V516" s="270"/>
      <c r="W516" s="269"/>
      <c r="X516" s="270"/>
      <c r="Y516" s="269"/>
      <c r="Z516" s="270"/>
    </row>
    <row r="517" spans="2:26" ht="12.75" hidden="1" customHeight="1" outlineLevel="3" x14ac:dyDescent="0.2">
      <c r="B517" s="47"/>
      <c r="C517" s="294"/>
      <c r="D517" s="295"/>
      <c r="E517" s="295"/>
      <c r="F517" s="295"/>
      <c r="G517" s="296"/>
      <c r="H517" s="271"/>
      <c r="I517" s="272"/>
      <c r="J517" s="273"/>
      <c r="K517" s="274">
        <f t="shared" si="3"/>
        <v>0</v>
      </c>
      <c r="L517" s="231"/>
      <c r="M517" s="242"/>
      <c r="O517" s="272"/>
      <c r="P517" s="275">
        <f>IF(O517="ja",$K517,IF(O517="J-ant.","ANTEIL",0))</f>
        <v>0</v>
      </c>
      <c r="Q517" s="272"/>
      <c r="R517" s="275">
        <f>IF(Q517="ja",$K517,IF(Q517="J-ant.","ANTEIL",0))</f>
        <v>0</v>
      </c>
      <c r="S517" s="272"/>
      <c r="T517" s="275">
        <f>IF(S517="ja",$K517,IF(S517="J-ant.","ANTEIL",0))</f>
        <v>0</v>
      </c>
      <c r="U517" s="272"/>
      <c r="V517" s="275">
        <f>IF(U517="ja",$K517,IF(U517="J-ant.","ANTEIL",0))</f>
        <v>0</v>
      </c>
      <c r="W517" s="272"/>
      <c r="X517" s="275">
        <f>IF(W517="ja",$K517,IF(W517="J-ant.","ANTEIL",0))</f>
        <v>0</v>
      </c>
      <c r="Y517" s="272"/>
      <c r="Z517" s="275">
        <f>IF(Y517="ja",$K517,IF(Y517="J-ant.","ANTEIL",0))</f>
        <v>0</v>
      </c>
    </row>
    <row r="518" spans="2:26" ht="12.75" hidden="1" customHeight="1" outlineLevel="3" collapsed="1" x14ac:dyDescent="0.2">
      <c r="B518" s="47"/>
      <c r="C518" s="294"/>
      <c r="D518" s="295"/>
      <c r="E518" s="295"/>
      <c r="F518" s="295"/>
      <c r="G518" s="296"/>
      <c r="H518" s="271"/>
      <c r="I518" s="272"/>
      <c r="J518" s="273"/>
      <c r="K518" s="274">
        <f t="shared" si="3"/>
        <v>0</v>
      </c>
      <c r="L518" s="231"/>
      <c r="M518" s="242"/>
      <c r="O518" s="272"/>
      <c r="P518" s="275">
        <f>IF(O518="ja",$K518,IF(O518="J-ant.","ANTEIL",0))</f>
        <v>0</v>
      </c>
      <c r="Q518" s="272"/>
      <c r="R518" s="275">
        <f>IF(Q518="ja",$K518,IF(Q518="J-ant.","ANTEIL",0))</f>
        <v>0</v>
      </c>
      <c r="S518" s="272"/>
      <c r="T518" s="275">
        <f>IF(S518="ja",$K518,IF(S518="J-ant.","ANTEIL",0))</f>
        <v>0</v>
      </c>
      <c r="U518" s="272"/>
      <c r="V518" s="275">
        <f>IF(U518="ja",$K518,IF(U518="J-ant.","ANTEIL",0))</f>
        <v>0</v>
      </c>
      <c r="W518" s="272"/>
      <c r="X518" s="275">
        <f>IF(W518="ja",$K518,IF(W518="J-ant.","ANTEIL",0))</f>
        <v>0</v>
      </c>
      <c r="Y518" s="272"/>
      <c r="Z518" s="275">
        <f>IF(Y518="ja",$K518,IF(Y518="J-ant.","ANTEIL",0))</f>
        <v>0</v>
      </c>
    </row>
    <row r="519" spans="2:26" ht="12.75" hidden="1" customHeight="1" outlineLevel="2" x14ac:dyDescent="0.2">
      <c r="B519" s="50">
        <v>400062</v>
      </c>
      <c r="C519" s="306" t="s">
        <v>203</v>
      </c>
      <c r="D519" s="307"/>
      <c r="E519" s="307"/>
      <c r="F519" s="307"/>
      <c r="G519" s="308"/>
      <c r="H519" s="65"/>
      <c r="I519" s="81"/>
      <c r="J519" s="104"/>
      <c r="K519" s="105">
        <f>SUM(K520:K521)</f>
        <v>0</v>
      </c>
      <c r="L519" s="231"/>
      <c r="M519" s="240"/>
      <c r="O519" s="269"/>
      <c r="P519" s="270"/>
      <c r="Q519" s="277"/>
      <c r="R519" s="270"/>
      <c r="S519" s="269"/>
      <c r="T519" s="270"/>
      <c r="U519" s="269"/>
      <c r="V519" s="270"/>
      <c r="W519" s="269"/>
      <c r="X519" s="270"/>
      <c r="Y519" s="269"/>
      <c r="Z519" s="270"/>
    </row>
    <row r="520" spans="2:26" ht="12.75" hidden="1" customHeight="1" outlineLevel="3" x14ac:dyDescent="0.2">
      <c r="B520" s="47"/>
      <c r="C520" s="294"/>
      <c r="D520" s="295"/>
      <c r="E520" s="295"/>
      <c r="F520" s="295"/>
      <c r="G520" s="296"/>
      <c r="H520" s="271"/>
      <c r="I520" s="272"/>
      <c r="J520" s="273"/>
      <c r="K520" s="274">
        <f t="shared" si="3"/>
        <v>0</v>
      </c>
      <c r="L520" s="231"/>
      <c r="M520" s="242"/>
      <c r="O520" s="272"/>
      <c r="P520" s="275">
        <f>IF(O520="ja",$K520,IF(O520="J-ant.","ANTEIL",0))</f>
        <v>0</v>
      </c>
      <c r="Q520" s="272"/>
      <c r="R520" s="275">
        <f>IF(Q520="ja",$K520,IF(Q520="J-ant.","ANTEIL",0))</f>
        <v>0</v>
      </c>
      <c r="S520" s="272"/>
      <c r="T520" s="275">
        <f>IF(S520="ja",$K520,IF(S520="J-ant.","ANTEIL",0))</f>
        <v>0</v>
      </c>
      <c r="U520" s="272"/>
      <c r="V520" s="275">
        <f>IF(U520="ja",$K520,IF(U520="J-ant.","ANTEIL",0))</f>
        <v>0</v>
      </c>
      <c r="W520" s="272"/>
      <c r="X520" s="275">
        <f>IF(W520="ja",$K520,IF(W520="J-ant.","ANTEIL",0))</f>
        <v>0</v>
      </c>
      <c r="Y520" s="272"/>
      <c r="Z520" s="275">
        <f>IF(Y520="ja",$K520,IF(Y520="J-ant.","ANTEIL",0))</f>
        <v>0</v>
      </c>
    </row>
    <row r="521" spans="2:26" ht="12.75" hidden="1" customHeight="1" outlineLevel="3" collapsed="1" x14ac:dyDescent="0.2">
      <c r="B521" s="47"/>
      <c r="C521" s="294"/>
      <c r="D521" s="295"/>
      <c r="E521" s="295"/>
      <c r="F521" s="295"/>
      <c r="G521" s="296"/>
      <c r="H521" s="271"/>
      <c r="I521" s="272"/>
      <c r="J521" s="273"/>
      <c r="K521" s="274">
        <f t="shared" si="3"/>
        <v>0</v>
      </c>
      <c r="L521" s="231"/>
      <c r="M521" s="242"/>
      <c r="O521" s="272"/>
      <c r="P521" s="275">
        <f>IF(O521="ja",$K521,IF(O521="J-ant.","ANTEIL",0))</f>
        <v>0</v>
      </c>
      <c r="Q521" s="272"/>
      <c r="R521" s="275">
        <f>IF(Q521="ja",$K521,IF(Q521="J-ant.","ANTEIL",0))</f>
        <v>0</v>
      </c>
      <c r="S521" s="272"/>
      <c r="T521" s="275">
        <f>IF(S521="ja",$K521,IF(S521="J-ant.","ANTEIL",0))</f>
        <v>0</v>
      </c>
      <c r="U521" s="272"/>
      <c r="V521" s="275">
        <f>IF(U521="ja",$K521,IF(U521="J-ant.","ANTEIL",0))</f>
        <v>0</v>
      </c>
      <c r="W521" s="272"/>
      <c r="X521" s="275">
        <f>IF(W521="ja",$K521,IF(W521="J-ant.","ANTEIL",0))</f>
        <v>0</v>
      </c>
      <c r="Y521" s="272"/>
      <c r="Z521" s="275">
        <f>IF(Y521="ja",$K521,IF(Y521="J-ant.","ANTEIL",0))</f>
        <v>0</v>
      </c>
    </row>
    <row r="522" spans="2:26" ht="12.75" hidden="1" customHeight="1" outlineLevel="2" x14ac:dyDescent="0.2">
      <c r="B522" s="50">
        <v>400063</v>
      </c>
      <c r="C522" s="306" t="s">
        <v>204</v>
      </c>
      <c r="D522" s="307"/>
      <c r="E522" s="307"/>
      <c r="F522" s="307"/>
      <c r="G522" s="308"/>
      <c r="H522" s="65"/>
      <c r="I522" s="81"/>
      <c r="J522" s="104"/>
      <c r="K522" s="105">
        <f>SUM(K523:K524)</f>
        <v>0</v>
      </c>
      <c r="L522" s="231"/>
      <c r="M522" s="240"/>
      <c r="O522" s="269"/>
      <c r="P522" s="270"/>
      <c r="Q522" s="277"/>
      <c r="R522" s="270"/>
      <c r="S522" s="269"/>
      <c r="T522" s="270"/>
      <c r="U522" s="269"/>
      <c r="V522" s="270"/>
      <c r="W522" s="269"/>
      <c r="X522" s="270"/>
      <c r="Y522" s="269"/>
      <c r="Z522" s="270"/>
    </row>
    <row r="523" spans="2:26" ht="12.75" hidden="1" customHeight="1" outlineLevel="3" x14ac:dyDescent="0.2">
      <c r="B523" s="47"/>
      <c r="C523" s="294"/>
      <c r="D523" s="295"/>
      <c r="E523" s="295"/>
      <c r="F523" s="295"/>
      <c r="G523" s="296"/>
      <c r="H523" s="271"/>
      <c r="I523" s="272"/>
      <c r="J523" s="273"/>
      <c r="K523" s="274">
        <f t="shared" si="3"/>
        <v>0</v>
      </c>
      <c r="L523" s="231"/>
      <c r="M523" s="242"/>
      <c r="O523" s="272"/>
      <c r="P523" s="275">
        <f>IF(O523="ja",$K523,IF(O523="J-ant.","ANTEIL",0))</f>
        <v>0</v>
      </c>
      <c r="Q523" s="272"/>
      <c r="R523" s="275">
        <f>IF(Q523="ja",$K523,IF(Q523="J-ant.","ANTEIL",0))</f>
        <v>0</v>
      </c>
      <c r="S523" s="272"/>
      <c r="T523" s="275">
        <f>IF(S523="ja",$K523,IF(S523="J-ant.","ANTEIL",0))</f>
        <v>0</v>
      </c>
      <c r="U523" s="272"/>
      <c r="V523" s="275">
        <f>IF(U523="ja",$K523,IF(U523="J-ant.","ANTEIL",0))</f>
        <v>0</v>
      </c>
      <c r="W523" s="272"/>
      <c r="X523" s="275">
        <f>IF(W523="ja",$K523,IF(W523="J-ant.","ANTEIL",0))</f>
        <v>0</v>
      </c>
      <c r="Y523" s="272"/>
      <c r="Z523" s="275">
        <f>IF(Y523="ja",$K523,IF(Y523="J-ant.","ANTEIL",0))</f>
        <v>0</v>
      </c>
    </row>
    <row r="524" spans="2:26" ht="12.75" hidden="1" customHeight="1" outlineLevel="3" collapsed="1" x14ac:dyDescent="0.2">
      <c r="B524" s="47"/>
      <c r="C524" s="294"/>
      <c r="D524" s="295"/>
      <c r="E524" s="295"/>
      <c r="F524" s="295"/>
      <c r="G524" s="296"/>
      <c r="H524" s="271"/>
      <c r="I524" s="272"/>
      <c r="J524" s="273"/>
      <c r="K524" s="274">
        <f t="shared" si="3"/>
        <v>0</v>
      </c>
      <c r="L524" s="231"/>
      <c r="M524" s="242"/>
      <c r="O524" s="272"/>
      <c r="P524" s="275">
        <f>IF(O524="ja",$K524,IF(O524="J-ant.","ANTEIL",0))</f>
        <v>0</v>
      </c>
      <c r="Q524" s="272"/>
      <c r="R524" s="275">
        <f>IF(Q524="ja",$K524,IF(Q524="J-ant.","ANTEIL",0))</f>
        <v>0</v>
      </c>
      <c r="S524" s="272"/>
      <c r="T524" s="275">
        <f>IF(S524="ja",$K524,IF(S524="J-ant.","ANTEIL",0))</f>
        <v>0</v>
      </c>
      <c r="U524" s="272"/>
      <c r="V524" s="275">
        <f>IF(U524="ja",$K524,IF(U524="J-ant.","ANTEIL",0))</f>
        <v>0</v>
      </c>
      <c r="W524" s="272"/>
      <c r="X524" s="275">
        <f>IF(W524="ja",$K524,IF(W524="J-ant.","ANTEIL",0))</f>
        <v>0</v>
      </c>
      <c r="Y524" s="272"/>
      <c r="Z524" s="275">
        <f>IF(Y524="ja",$K524,IF(Y524="J-ant.","ANTEIL",0))</f>
        <v>0</v>
      </c>
    </row>
    <row r="525" spans="2:26" ht="12.75" hidden="1" customHeight="1" outlineLevel="2" x14ac:dyDescent="0.2">
      <c r="B525" s="50">
        <v>400064</v>
      </c>
      <c r="C525" s="306" t="s">
        <v>205</v>
      </c>
      <c r="D525" s="307"/>
      <c r="E525" s="307"/>
      <c r="F525" s="307"/>
      <c r="G525" s="308"/>
      <c r="H525" s="65"/>
      <c r="I525" s="81"/>
      <c r="J525" s="104"/>
      <c r="K525" s="105">
        <f>SUM(K526:K527)</f>
        <v>0</v>
      </c>
      <c r="L525" s="231"/>
      <c r="M525" s="240"/>
      <c r="O525" s="269"/>
      <c r="P525" s="270"/>
      <c r="Q525" s="277"/>
      <c r="R525" s="270"/>
      <c r="S525" s="269"/>
      <c r="T525" s="270"/>
      <c r="U525" s="269"/>
      <c r="V525" s="270"/>
      <c r="W525" s="269"/>
      <c r="X525" s="270"/>
      <c r="Y525" s="269"/>
      <c r="Z525" s="270"/>
    </row>
    <row r="526" spans="2:26" ht="12.75" hidden="1" customHeight="1" outlineLevel="3" x14ac:dyDescent="0.2">
      <c r="B526" s="47"/>
      <c r="C526" s="294"/>
      <c r="D526" s="295"/>
      <c r="E526" s="295"/>
      <c r="F526" s="295"/>
      <c r="G526" s="296"/>
      <c r="H526" s="271"/>
      <c r="I526" s="272"/>
      <c r="J526" s="273"/>
      <c r="K526" s="274">
        <f t="shared" si="3"/>
        <v>0</v>
      </c>
      <c r="L526" s="231"/>
      <c r="M526" s="242"/>
      <c r="O526" s="272"/>
      <c r="P526" s="275">
        <f>IF(O526="ja",$K526,IF(O526="J-ant.","ANTEIL",0))</f>
        <v>0</v>
      </c>
      <c r="Q526" s="272"/>
      <c r="R526" s="275">
        <f>IF(Q526="ja",$K526,IF(Q526="J-ant.","ANTEIL",0))</f>
        <v>0</v>
      </c>
      <c r="S526" s="272"/>
      <c r="T526" s="275">
        <f>IF(S526="ja",$K526,IF(S526="J-ant.","ANTEIL",0))</f>
        <v>0</v>
      </c>
      <c r="U526" s="272"/>
      <c r="V526" s="275">
        <f>IF(U526="ja",$K526,IF(U526="J-ant.","ANTEIL",0))</f>
        <v>0</v>
      </c>
      <c r="W526" s="272"/>
      <c r="X526" s="275">
        <f>IF(W526="ja",$K526,IF(W526="J-ant.","ANTEIL",0))</f>
        <v>0</v>
      </c>
      <c r="Y526" s="272"/>
      <c r="Z526" s="275">
        <f>IF(Y526="ja",$K526,IF(Y526="J-ant.","ANTEIL",0))</f>
        <v>0</v>
      </c>
    </row>
    <row r="527" spans="2:26" ht="12.75" hidden="1" customHeight="1" outlineLevel="3" collapsed="1" x14ac:dyDescent="0.2">
      <c r="B527" s="47"/>
      <c r="C527" s="294"/>
      <c r="D527" s="295"/>
      <c r="E527" s="295"/>
      <c r="F527" s="295"/>
      <c r="G527" s="296"/>
      <c r="H527" s="271"/>
      <c r="I527" s="272"/>
      <c r="J527" s="273"/>
      <c r="K527" s="274">
        <f t="shared" si="3"/>
        <v>0</v>
      </c>
      <c r="L527" s="231"/>
      <c r="M527" s="242"/>
      <c r="O527" s="272"/>
      <c r="P527" s="275">
        <f>IF(O527="ja",$K527,IF(O527="J-ant.","ANTEIL",0))</f>
        <v>0</v>
      </c>
      <c r="Q527" s="272"/>
      <c r="R527" s="275">
        <f>IF(Q527="ja",$K527,IF(Q527="J-ant.","ANTEIL",0))</f>
        <v>0</v>
      </c>
      <c r="S527" s="272"/>
      <c r="T527" s="275">
        <f>IF(S527="ja",$K527,IF(S527="J-ant.","ANTEIL",0))</f>
        <v>0</v>
      </c>
      <c r="U527" s="272"/>
      <c r="V527" s="275">
        <f>IF(U527="ja",$K527,IF(U527="J-ant.","ANTEIL",0))</f>
        <v>0</v>
      </c>
      <c r="W527" s="272"/>
      <c r="X527" s="275">
        <f>IF(W527="ja",$K527,IF(W527="J-ant.","ANTEIL",0))</f>
        <v>0</v>
      </c>
      <c r="Y527" s="272"/>
      <c r="Z527" s="275">
        <f>IF(Y527="ja",$K527,IF(Y527="J-ant.","ANTEIL",0))</f>
        <v>0</v>
      </c>
    </row>
    <row r="528" spans="2:26" ht="12.75" hidden="1" customHeight="1" outlineLevel="2" x14ac:dyDescent="0.2">
      <c r="B528" s="50">
        <v>400069</v>
      </c>
      <c r="C528" s="306" t="s">
        <v>206</v>
      </c>
      <c r="D528" s="307"/>
      <c r="E528" s="307"/>
      <c r="F528" s="307"/>
      <c r="G528" s="308"/>
      <c r="H528" s="65"/>
      <c r="I528" s="81"/>
      <c r="J528" s="104"/>
      <c r="K528" s="105">
        <f>SUM(K529:K530)</f>
        <v>0</v>
      </c>
      <c r="L528" s="231"/>
      <c r="M528" s="240"/>
      <c r="O528" s="269"/>
      <c r="P528" s="270"/>
      <c r="Q528" s="277"/>
      <c r="R528" s="270"/>
      <c r="S528" s="269"/>
      <c r="T528" s="270"/>
      <c r="U528" s="269"/>
      <c r="V528" s="270"/>
      <c r="W528" s="269"/>
      <c r="X528" s="270"/>
      <c r="Y528" s="269"/>
      <c r="Z528" s="270"/>
    </row>
    <row r="529" spans="2:26" ht="12.75" hidden="1" customHeight="1" outlineLevel="3" x14ac:dyDescent="0.2">
      <c r="B529" s="47"/>
      <c r="C529" s="294"/>
      <c r="D529" s="295"/>
      <c r="E529" s="295"/>
      <c r="F529" s="295"/>
      <c r="G529" s="296"/>
      <c r="H529" s="271"/>
      <c r="I529" s="272"/>
      <c r="J529" s="273"/>
      <c r="K529" s="274">
        <f t="shared" si="3"/>
        <v>0</v>
      </c>
      <c r="L529" s="231"/>
      <c r="M529" s="242"/>
      <c r="O529" s="272"/>
      <c r="P529" s="275">
        <f>IF(O529="ja",$K529,IF(O529="J-ant.","ANTEIL",0))</f>
        <v>0</v>
      </c>
      <c r="Q529" s="272"/>
      <c r="R529" s="275">
        <f>IF(Q529="ja",$K529,IF(Q529="J-ant.","ANTEIL",0))</f>
        <v>0</v>
      </c>
      <c r="S529" s="272"/>
      <c r="T529" s="275">
        <f>IF(S529="ja",$K529,IF(S529="J-ant.","ANTEIL",0))</f>
        <v>0</v>
      </c>
      <c r="U529" s="272"/>
      <c r="V529" s="275">
        <f>IF(U529="ja",$K529,IF(U529="J-ant.","ANTEIL",0))</f>
        <v>0</v>
      </c>
      <c r="W529" s="272"/>
      <c r="X529" s="275">
        <f>IF(W529="ja",$K529,IF(W529="J-ant.","ANTEIL",0))</f>
        <v>0</v>
      </c>
      <c r="Y529" s="272"/>
      <c r="Z529" s="275">
        <f>IF(Y529="ja",$K529,IF(Y529="J-ant.","ANTEIL",0))</f>
        <v>0</v>
      </c>
    </row>
    <row r="530" spans="2:26" ht="12.75" hidden="1" customHeight="1" outlineLevel="3" collapsed="1" x14ac:dyDescent="0.2">
      <c r="B530" s="47"/>
      <c r="C530" s="294"/>
      <c r="D530" s="295"/>
      <c r="E530" s="295"/>
      <c r="F530" s="295"/>
      <c r="G530" s="296"/>
      <c r="H530" s="271"/>
      <c r="I530" s="272"/>
      <c r="J530" s="273"/>
      <c r="K530" s="274">
        <f t="shared" si="3"/>
        <v>0</v>
      </c>
      <c r="L530" s="231"/>
      <c r="M530" s="242"/>
      <c r="O530" s="272"/>
      <c r="P530" s="275">
        <f>IF(O530="ja",$K530,IF(O530="J-ant.","ANTEIL",0))</f>
        <v>0</v>
      </c>
      <c r="Q530" s="272"/>
      <c r="R530" s="275">
        <f>IF(Q530="ja",$K530,IF(Q530="J-ant.","ANTEIL",0))</f>
        <v>0</v>
      </c>
      <c r="S530" s="272"/>
      <c r="T530" s="275">
        <f>IF(S530="ja",$K530,IF(S530="J-ant.","ANTEIL",0))</f>
        <v>0</v>
      </c>
      <c r="U530" s="272"/>
      <c r="V530" s="275">
        <f>IF(U530="ja",$K530,IF(U530="J-ant.","ANTEIL",0))</f>
        <v>0</v>
      </c>
      <c r="W530" s="272"/>
      <c r="X530" s="275">
        <f>IF(W530="ja",$K530,IF(W530="J-ant.","ANTEIL",0))</f>
        <v>0</v>
      </c>
      <c r="Y530" s="272"/>
      <c r="Z530" s="275">
        <f>IF(Y530="ja",$K530,IF(Y530="J-ant.","ANTEIL",0))</f>
        <v>0</v>
      </c>
    </row>
    <row r="531" spans="2:26" ht="12.75" hidden="1" customHeight="1" outlineLevel="2" x14ac:dyDescent="0.2">
      <c r="B531" s="50">
        <v>400070</v>
      </c>
      <c r="C531" s="306" t="s">
        <v>207</v>
      </c>
      <c r="D531" s="307"/>
      <c r="E531" s="307"/>
      <c r="F531" s="307"/>
      <c r="G531" s="308"/>
      <c r="H531" s="65"/>
      <c r="I531" s="81"/>
      <c r="J531" s="104"/>
      <c r="K531" s="105">
        <f>SUM(K532:K533)</f>
        <v>0</v>
      </c>
      <c r="L531" s="231"/>
      <c r="M531" s="240"/>
      <c r="O531" s="269"/>
      <c r="P531" s="270"/>
      <c r="Q531" s="277"/>
      <c r="R531" s="270"/>
      <c r="S531" s="269"/>
      <c r="T531" s="270"/>
      <c r="U531" s="269"/>
      <c r="V531" s="270"/>
      <c r="W531" s="269"/>
      <c r="X531" s="270"/>
      <c r="Y531" s="269"/>
      <c r="Z531" s="270"/>
    </row>
    <row r="532" spans="2:26" ht="12.75" hidden="1" customHeight="1" outlineLevel="3" x14ac:dyDescent="0.2">
      <c r="B532" s="47"/>
      <c r="C532" s="294"/>
      <c r="D532" s="295"/>
      <c r="E532" s="295"/>
      <c r="F532" s="295"/>
      <c r="G532" s="296"/>
      <c r="H532" s="271"/>
      <c r="I532" s="272"/>
      <c r="J532" s="273"/>
      <c r="K532" s="274">
        <f t="shared" si="3"/>
        <v>0</v>
      </c>
      <c r="L532" s="231"/>
      <c r="M532" s="242"/>
      <c r="O532" s="272"/>
      <c r="P532" s="275">
        <f>IF(O532="ja",$K532,IF(O532="J-ant.","ANTEIL",0))</f>
        <v>0</v>
      </c>
      <c r="Q532" s="272"/>
      <c r="R532" s="275">
        <f>IF(Q532="ja",$K532,IF(Q532="J-ant.","ANTEIL",0))</f>
        <v>0</v>
      </c>
      <c r="S532" s="272"/>
      <c r="T532" s="275">
        <f>IF(S532="ja",$K532,IF(S532="J-ant.","ANTEIL",0))</f>
        <v>0</v>
      </c>
      <c r="U532" s="272"/>
      <c r="V532" s="275">
        <f>IF(U532="ja",$K532,IF(U532="J-ant.","ANTEIL",0))</f>
        <v>0</v>
      </c>
      <c r="W532" s="272"/>
      <c r="X532" s="275">
        <f>IF(W532="ja",$K532,IF(W532="J-ant.","ANTEIL",0))</f>
        <v>0</v>
      </c>
      <c r="Y532" s="272"/>
      <c r="Z532" s="275">
        <f>IF(Y532="ja",$K532,IF(Y532="J-ant.","ANTEIL",0))</f>
        <v>0</v>
      </c>
    </row>
    <row r="533" spans="2:26" ht="12.75" hidden="1" customHeight="1" outlineLevel="3" collapsed="1" x14ac:dyDescent="0.2">
      <c r="B533" s="47"/>
      <c r="C533" s="294"/>
      <c r="D533" s="295"/>
      <c r="E533" s="295"/>
      <c r="F533" s="295"/>
      <c r="G533" s="296"/>
      <c r="H533" s="271"/>
      <c r="I533" s="272"/>
      <c r="J533" s="273"/>
      <c r="K533" s="274">
        <f t="shared" si="3"/>
        <v>0</v>
      </c>
      <c r="L533" s="231"/>
      <c r="M533" s="242"/>
      <c r="O533" s="272"/>
      <c r="P533" s="275">
        <f>IF(O533="ja",$K533,IF(O533="J-ant.","ANTEIL",0))</f>
        <v>0</v>
      </c>
      <c r="Q533" s="272"/>
      <c r="R533" s="275">
        <f>IF(Q533="ja",$K533,IF(Q533="J-ant.","ANTEIL",0))</f>
        <v>0</v>
      </c>
      <c r="S533" s="272"/>
      <c r="T533" s="275">
        <f>IF(S533="ja",$K533,IF(S533="J-ant.","ANTEIL",0))</f>
        <v>0</v>
      </c>
      <c r="U533" s="272"/>
      <c r="V533" s="275">
        <f>IF(U533="ja",$K533,IF(U533="J-ant.","ANTEIL",0))</f>
        <v>0</v>
      </c>
      <c r="W533" s="272"/>
      <c r="X533" s="275">
        <f>IF(W533="ja",$K533,IF(W533="J-ant.","ANTEIL",0))</f>
        <v>0</v>
      </c>
      <c r="Y533" s="272"/>
      <c r="Z533" s="275">
        <f>IF(Y533="ja",$K533,IF(Y533="J-ant.","ANTEIL",0))</f>
        <v>0</v>
      </c>
    </row>
    <row r="534" spans="2:26" ht="12.75" hidden="1" customHeight="1" outlineLevel="2" x14ac:dyDescent="0.2">
      <c r="B534" s="50">
        <v>400075</v>
      </c>
      <c r="C534" s="306" t="s">
        <v>208</v>
      </c>
      <c r="D534" s="307"/>
      <c r="E534" s="307"/>
      <c r="F534" s="307"/>
      <c r="G534" s="308"/>
      <c r="H534" s="65"/>
      <c r="I534" s="81"/>
      <c r="J534" s="104"/>
      <c r="K534" s="105">
        <f>SUM(K535:K536)</f>
        <v>0</v>
      </c>
      <c r="L534" s="231"/>
      <c r="M534" s="240"/>
      <c r="O534" s="269"/>
      <c r="P534" s="270"/>
      <c r="Q534" s="277"/>
      <c r="R534" s="270"/>
      <c r="S534" s="269"/>
      <c r="T534" s="270"/>
      <c r="U534" s="269"/>
      <c r="V534" s="270"/>
      <c r="W534" s="269"/>
      <c r="X534" s="270"/>
      <c r="Y534" s="269"/>
      <c r="Z534" s="270"/>
    </row>
    <row r="535" spans="2:26" ht="12.75" hidden="1" customHeight="1" outlineLevel="3" x14ac:dyDescent="0.2">
      <c r="B535" s="47"/>
      <c r="C535" s="294"/>
      <c r="D535" s="295"/>
      <c r="E535" s="295"/>
      <c r="F535" s="295"/>
      <c r="G535" s="296"/>
      <c r="H535" s="271"/>
      <c r="I535" s="272"/>
      <c r="J535" s="273"/>
      <c r="K535" s="274">
        <f t="shared" si="3"/>
        <v>0</v>
      </c>
      <c r="L535" s="231"/>
      <c r="M535" s="242"/>
      <c r="O535" s="272"/>
      <c r="P535" s="275">
        <f>IF(O535="ja",$K535,IF(O535="J-ant.","ANTEIL",0))</f>
        <v>0</v>
      </c>
      <c r="Q535" s="272"/>
      <c r="R535" s="275">
        <f>IF(Q535="ja",$K535,IF(Q535="J-ant.","ANTEIL",0))</f>
        <v>0</v>
      </c>
      <c r="S535" s="272"/>
      <c r="T535" s="275">
        <f>IF(S535="ja",$K535,IF(S535="J-ant.","ANTEIL",0))</f>
        <v>0</v>
      </c>
      <c r="U535" s="272"/>
      <c r="V535" s="275">
        <f>IF(U535="ja",$K535,IF(U535="J-ant.","ANTEIL",0))</f>
        <v>0</v>
      </c>
      <c r="W535" s="272"/>
      <c r="X535" s="275">
        <f>IF(W535="ja",$K535,IF(W535="J-ant.","ANTEIL",0))</f>
        <v>0</v>
      </c>
      <c r="Y535" s="272"/>
      <c r="Z535" s="275">
        <f>IF(Y535="ja",$K535,IF(Y535="J-ant.","ANTEIL",0))</f>
        <v>0</v>
      </c>
    </row>
    <row r="536" spans="2:26" ht="12.75" hidden="1" customHeight="1" outlineLevel="3" collapsed="1" x14ac:dyDescent="0.2">
      <c r="B536" s="47"/>
      <c r="C536" s="294"/>
      <c r="D536" s="295"/>
      <c r="E536" s="295"/>
      <c r="F536" s="295"/>
      <c r="G536" s="296"/>
      <c r="H536" s="271"/>
      <c r="I536" s="272"/>
      <c r="J536" s="273"/>
      <c r="K536" s="274">
        <f>H536*J536</f>
        <v>0</v>
      </c>
      <c r="L536" s="231"/>
      <c r="M536" s="242"/>
      <c r="O536" s="272"/>
      <c r="P536" s="275">
        <f>IF(O536="ja",$K536,IF(O536="J-ant.","ANTEIL",0))</f>
        <v>0</v>
      </c>
      <c r="Q536" s="272"/>
      <c r="R536" s="275">
        <f>IF(Q536="ja",$K536,IF(Q536="J-ant.","ANTEIL",0))</f>
        <v>0</v>
      </c>
      <c r="S536" s="272"/>
      <c r="T536" s="275">
        <f>IF(S536="ja",$K536,IF(S536="J-ant.","ANTEIL",0))</f>
        <v>0</v>
      </c>
      <c r="U536" s="272"/>
      <c r="V536" s="275">
        <f>IF(U536="ja",$K536,IF(U536="J-ant.","ANTEIL",0))</f>
        <v>0</v>
      </c>
      <c r="W536" s="272"/>
      <c r="X536" s="275">
        <f>IF(W536="ja",$K536,IF(W536="J-ant.","ANTEIL",0))</f>
        <v>0</v>
      </c>
      <c r="Y536" s="272"/>
      <c r="Z536" s="275">
        <f>IF(Y536="ja",$K536,IF(Y536="J-ant.","ANTEIL",0))</f>
        <v>0</v>
      </c>
    </row>
    <row r="537" spans="2:26" ht="12.75" hidden="1" customHeight="1" outlineLevel="2" x14ac:dyDescent="0.2">
      <c r="B537" s="50">
        <v>400078</v>
      </c>
      <c r="C537" s="306" t="s">
        <v>209</v>
      </c>
      <c r="D537" s="307"/>
      <c r="E537" s="307"/>
      <c r="F537" s="307"/>
      <c r="G537" s="308"/>
      <c r="H537" s="65"/>
      <c r="I537" s="81"/>
      <c r="J537" s="104"/>
      <c r="K537" s="105">
        <f>SUM(K538:K539)</f>
        <v>0</v>
      </c>
      <c r="L537" s="231"/>
      <c r="M537" s="240"/>
      <c r="O537" s="269"/>
      <c r="P537" s="270"/>
      <c r="Q537" s="277"/>
      <c r="R537" s="270"/>
      <c r="S537" s="269"/>
      <c r="T537" s="270"/>
      <c r="U537" s="269"/>
      <c r="V537" s="270"/>
      <c r="W537" s="269"/>
      <c r="X537" s="270"/>
      <c r="Y537" s="269"/>
      <c r="Z537" s="270"/>
    </row>
    <row r="538" spans="2:26" ht="12.75" hidden="1" customHeight="1" outlineLevel="3" x14ac:dyDescent="0.2">
      <c r="B538" s="47"/>
      <c r="C538" s="294"/>
      <c r="D538" s="295"/>
      <c r="E538" s="295"/>
      <c r="F538" s="295"/>
      <c r="G538" s="296"/>
      <c r="H538" s="271"/>
      <c r="I538" s="272"/>
      <c r="J538" s="273"/>
      <c r="K538" s="274">
        <f>H538*J538</f>
        <v>0</v>
      </c>
      <c r="L538" s="231"/>
      <c r="M538" s="242"/>
      <c r="O538" s="272"/>
      <c r="P538" s="275">
        <f>IF(O538="ja",$K538,IF(O538="J-ant.","ANTEIL",0))</f>
        <v>0</v>
      </c>
      <c r="Q538" s="272"/>
      <c r="R538" s="275">
        <f>IF(Q538="ja",$K538,IF(Q538="J-ant.","ANTEIL",0))</f>
        <v>0</v>
      </c>
      <c r="S538" s="272"/>
      <c r="T538" s="275">
        <f>IF(S538="ja",$K538,IF(S538="J-ant.","ANTEIL",0))</f>
        <v>0</v>
      </c>
      <c r="U538" s="272"/>
      <c r="V538" s="275">
        <f>IF(U538="ja",$K538,IF(U538="J-ant.","ANTEIL",0))</f>
        <v>0</v>
      </c>
      <c r="W538" s="272"/>
      <c r="X538" s="275">
        <f>IF(W538="ja",$K538,IF(W538="J-ant.","ANTEIL",0))</f>
        <v>0</v>
      </c>
      <c r="Y538" s="272"/>
      <c r="Z538" s="275">
        <f>IF(Y538="ja",$K538,IF(Y538="J-ant.","ANTEIL",0))</f>
        <v>0</v>
      </c>
    </row>
    <row r="539" spans="2:26" ht="12.75" hidden="1" customHeight="1" outlineLevel="3" collapsed="1" x14ac:dyDescent="0.2">
      <c r="B539" s="47"/>
      <c r="C539" s="294"/>
      <c r="D539" s="295"/>
      <c r="E539" s="295"/>
      <c r="F539" s="295"/>
      <c r="G539" s="296"/>
      <c r="H539" s="271"/>
      <c r="I539" s="272"/>
      <c r="J539" s="273"/>
      <c r="K539" s="274">
        <f>H539*J539</f>
        <v>0</v>
      </c>
      <c r="L539" s="231"/>
      <c r="M539" s="242"/>
      <c r="O539" s="272"/>
      <c r="P539" s="275">
        <f>IF(O539="ja",$K539,IF(O539="J-ant.","ANTEIL",0))</f>
        <v>0</v>
      </c>
      <c r="Q539" s="272"/>
      <c r="R539" s="275">
        <f>IF(Q539="ja",$K539,IF(Q539="J-ant.","ANTEIL",0))</f>
        <v>0</v>
      </c>
      <c r="S539" s="272"/>
      <c r="T539" s="275">
        <f>IF(S539="ja",$K539,IF(S539="J-ant.","ANTEIL",0))</f>
        <v>0</v>
      </c>
      <c r="U539" s="272"/>
      <c r="V539" s="275">
        <f>IF(U539="ja",$K539,IF(U539="J-ant.","ANTEIL",0))</f>
        <v>0</v>
      </c>
      <c r="W539" s="272"/>
      <c r="X539" s="275">
        <f>IF(W539="ja",$K539,IF(W539="J-ant.","ANTEIL",0))</f>
        <v>0</v>
      </c>
      <c r="Y539" s="272"/>
      <c r="Z539" s="275">
        <f>IF(Y539="ja",$K539,IF(Y539="J-ant.","ANTEIL",0))</f>
        <v>0</v>
      </c>
    </row>
    <row r="540" spans="2:26" ht="12.75" hidden="1" customHeight="1" outlineLevel="2" x14ac:dyDescent="0.2">
      <c r="B540" s="50">
        <v>300084</v>
      </c>
      <c r="C540" s="306" t="s">
        <v>210</v>
      </c>
      <c r="D540" s="307"/>
      <c r="E540" s="307"/>
      <c r="F540" s="307"/>
      <c r="G540" s="308"/>
      <c r="H540" s="65"/>
      <c r="I540" s="81"/>
      <c r="J540" s="104"/>
      <c r="K540" s="105">
        <f>SUM(K541:K542)</f>
        <v>0</v>
      </c>
      <c r="L540" s="231"/>
      <c r="M540" s="240"/>
      <c r="O540" s="269"/>
      <c r="P540" s="270"/>
      <c r="Q540" s="277"/>
      <c r="R540" s="270"/>
      <c r="S540" s="269"/>
      <c r="T540" s="270"/>
      <c r="U540" s="269"/>
      <c r="V540" s="270"/>
      <c r="W540" s="269"/>
      <c r="X540" s="270"/>
      <c r="Y540" s="269"/>
      <c r="Z540" s="270"/>
    </row>
    <row r="541" spans="2:26" ht="12.75" hidden="1" customHeight="1" outlineLevel="3" x14ac:dyDescent="0.2">
      <c r="B541" s="47"/>
      <c r="C541" s="294"/>
      <c r="D541" s="295"/>
      <c r="E541" s="295"/>
      <c r="F541" s="295"/>
      <c r="G541" s="296"/>
      <c r="H541" s="271"/>
      <c r="I541" s="272"/>
      <c r="J541" s="273"/>
      <c r="K541" s="274">
        <f>H541*J541</f>
        <v>0</v>
      </c>
      <c r="L541" s="231"/>
      <c r="M541" s="242"/>
      <c r="O541" s="272"/>
      <c r="P541" s="275">
        <f>IF(O541="ja",$K541,IF(O541="J-ant.","ANTEIL",0))</f>
        <v>0</v>
      </c>
      <c r="Q541" s="272"/>
      <c r="R541" s="275">
        <f>IF(Q541="ja",$K541,IF(Q541="J-ant.","ANTEIL",0))</f>
        <v>0</v>
      </c>
      <c r="S541" s="272"/>
      <c r="T541" s="275">
        <f>IF(S541="ja",$K541,IF(S541="J-ant.","ANTEIL",0))</f>
        <v>0</v>
      </c>
      <c r="U541" s="272"/>
      <c r="V541" s="275">
        <f>IF(U541="ja",$K541,IF(U541="J-ant.","ANTEIL",0))</f>
        <v>0</v>
      </c>
      <c r="W541" s="272"/>
      <c r="X541" s="275">
        <f>IF(W541="ja",$K541,IF(W541="J-ant.","ANTEIL",0))</f>
        <v>0</v>
      </c>
      <c r="Y541" s="272"/>
      <c r="Z541" s="275">
        <f>IF(Y541="ja",$K541,IF(Y541="J-ant.","ANTEIL",0))</f>
        <v>0</v>
      </c>
    </row>
    <row r="542" spans="2:26" ht="12.75" hidden="1" customHeight="1" outlineLevel="3" collapsed="1" x14ac:dyDescent="0.2">
      <c r="B542" s="47"/>
      <c r="C542" s="294"/>
      <c r="D542" s="295"/>
      <c r="E542" s="295"/>
      <c r="F542" s="295"/>
      <c r="G542" s="296"/>
      <c r="H542" s="271"/>
      <c r="I542" s="272"/>
      <c r="J542" s="273"/>
      <c r="K542" s="274">
        <f>H542*J542</f>
        <v>0</v>
      </c>
      <c r="L542" s="231"/>
      <c r="M542" s="242"/>
      <c r="O542" s="272"/>
      <c r="P542" s="275">
        <f>IF(O542="ja",$K542,IF(O542="J-ant.","ANTEIL",0))</f>
        <v>0</v>
      </c>
      <c r="Q542" s="272"/>
      <c r="R542" s="275">
        <f>IF(Q542="ja",$K542,IF(Q542="J-ant.","ANTEIL",0))</f>
        <v>0</v>
      </c>
      <c r="S542" s="272"/>
      <c r="T542" s="275">
        <f>IF(S542="ja",$K542,IF(S542="J-ant.","ANTEIL",0))</f>
        <v>0</v>
      </c>
      <c r="U542" s="272"/>
      <c r="V542" s="275">
        <f>IF(U542="ja",$K542,IF(U542="J-ant.","ANTEIL",0))</f>
        <v>0</v>
      </c>
      <c r="W542" s="272"/>
      <c r="X542" s="275">
        <f>IF(W542="ja",$K542,IF(W542="J-ant.","ANTEIL",0))</f>
        <v>0</v>
      </c>
      <c r="Y542" s="272"/>
      <c r="Z542" s="275">
        <f>IF(Y542="ja",$K542,IF(Y542="J-ant.","ANTEIL",0))</f>
        <v>0</v>
      </c>
    </row>
    <row r="543" spans="2:26" ht="12.75" hidden="1" customHeight="1" outlineLevel="2" x14ac:dyDescent="0.2">
      <c r="B543" s="50">
        <v>400087</v>
      </c>
      <c r="C543" s="306" t="s">
        <v>211</v>
      </c>
      <c r="D543" s="307"/>
      <c r="E543" s="307"/>
      <c r="F543" s="307"/>
      <c r="G543" s="308"/>
      <c r="H543" s="65"/>
      <c r="I543" s="81"/>
      <c r="J543" s="104"/>
      <c r="K543" s="105">
        <f>SUM(K544:K545)</f>
        <v>0</v>
      </c>
      <c r="L543" s="231"/>
      <c r="M543" s="240"/>
      <c r="O543" s="269"/>
      <c r="P543" s="270"/>
      <c r="Q543" s="277"/>
      <c r="R543" s="270"/>
      <c r="S543" s="269"/>
      <c r="T543" s="270"/>
      <c r="U543" s="269"/>
      <c r="V543" s="270"/>
      <c r="W543" s="269"/>
      <c r="X543" s="270"/>
      <c r="Y543" s="269"/>
      <c r="Z543" s="270"/>
    </row>
    <row r="544" spans="2:26" ht="12.75" hidden="1" customHeight="1" outlineLevel="3" x14ac:dyDescent="0.2">
      <c r="B544" s="47"/>
      <c r="C544" s="294"/>
      <c r="D544" s="295"/>
      <c r="E544" s="295"/>
      <c r="F544" s="295"/>
      <c r="G544" s="296"/>
      <c r="H544" s="271"/>
      <c r="I544" s="272"/>
      <c r="J544" s="273"/>
      <c r="K544" s="274">
        <f>H544*J544</f>
        <v>0</v>
      </c>
      <c r="L544" s="231"/>
      <c r="M544" s="242"/>
      <c r="O544" s="272"/>
      <c r="P544" s="275">
        <f>IF(O544="ja",$K544,IF(O544="J-ant.","ANTEIL",0))</f>
        <v>0</v>
      </c>
      <c r="Q544" s="272"/>
      <c r="R544" s="275">
        <f>IF(Q544="ja",$K544,IF(Q544="J-ant.","ANTEIL",0))</f>
        <v>0</v>
      </c>
      <c r="S544" s="272"/>
      <c r="T544" s="275">
        <f>IF(S544="ja",$K544,IF(S544="J-ant.","ANTEIL",0))</f>
        <v>0</v>
      </c>
      <c r="U544" s="272"/>
      <c r="V544" s="275">
        <f>IF(U544="ja",$K544,IF(U544="J-ant.","ANTEIL",0))</f>
        <v>0</v>
      </c>
      <c r="W544" s="272"/>
      <c r="X544" s="275">
        <f>IF(W544="ja",$K544,IF(W544="J-ant.","ANTEIL",0))</f>
        <v>0</v>
      </c>
      <c r="Y544" s="272"/>
      <c r="Z544" s="275">
        <f>IF(Y544="ja",$K544,IF(Y544="J-ant.","ANTEIL",0))</f>
        <v>0</v>
      </c>
    </row>
    <row r="545" spans="2:26" ht="12.75" hidden="1" customHeight="1" outlineLevel="3" collapsed="1" x14ac:dyDescent="0.2">
      <c r="B545" s="47"/>
      <c r="C545" s="294"/>
      <c r="D545" s="295"/>
      <c r="E545" s="295"/>
      <c r="F545" s="295"/>
      <c r="G545" s="296"/>
      <c r="H545" s="271"/>
      <c r="I545" s="272"/>
      <c r="J545" s="273"/>
      <c r="K545" s="274">
        <f>H545*J545</f>
        <v>0</v>
      </c>
      <c r="L545" s="231"/>
      <c r="M545" s="242"/>
      <c r="O545" s="272"/>
      <c r="P545" s="275">
        <f>IF(O545="ja",$K545,IF(O545="J-ant.","ANTEIL",0))</f>
        <v>0</v>
      </c>
      <c r="Q545" s="272"/>
      <c r="R545" s="275">
        <f>IF(Q545="ja",$K545,IF(Q545="J-ant.","ANTEIL",0))</f>
        <v>0</v>
      </c>
      <c r="S545" s="272"/>
      <c r="T545" s="275">
        <f>IF(S545="ja",$K545,IF(S545="J-ant.","ANTEIL",0))</f>
        <v>0</v>
      </c>
      <c r="U545" s="272"/>
      <c r="V545" s="275">
        <f>IF(U545="ja",$K545,IF(U545="J-ant.","ANTEIL",0))</f>
        <v>0</v>
      </c>
      <c r="W545" s="272"/>
      <c r="X545" s="275">
        <f>IF(W545="ja",$K545,IF(W545="J-ant.","ANTEIL",0))</f>
        <v>0</v>
      </c>
      <c r="Y545" s="272"/>
      <c r="Z545" s="275">
        <f>IF(Y545="ja",$K545,IF(Y545="J-ant.","ANTEIL",0))</f>
        <v>0</v>
      </c>
    </row>
    <row r="546" spans="2:26" ht="12.75" hidden="1" customHeight="1" outlineLevel="2" x14ac:dyDescent="0.2">
      <c r="B546" s="50" t="s">
        <v>212</v>
      </c>
      <c r="C546" s="306" t="s">
        <v>133</v>
      </c>
      <c r="D546" s="307"/>
      <c r="E546" s="307"/>
      <c r="F546" s="307"/>
      <c r="G546" s="308"/>
      <c r="H546" s="65"/>
      <c r="I546" s="81"/>
      <c r="J546" s="104"/>
      <c r="K546" s="105">
        <f>SUM(K547:K548)</f>
        <v>0</v>
      </c>
      <c r="L546" s="231"/>
      <c r="M546" s="240"/>
      <c r="O546" s="269"/>
      <c r="P546" s="270"/>
      <c r="Q546" s="277"/>
      <c r="R546" s="270"/>
      <c r="S546" s="269"/>
      <c r="T546" s="270"/>
      <c r="U546" s="269"/>
      <c r="V546" s="270"/>
      <c r="W546" s="269"/>
      <c r="X546" s="270"/>
      <c r="Y546" s="269"/>
      <c r="Z546" s="270"/>
    </row>
    <row r="547" spans="2:26" ht="12.75" hidden="1" customHeight="1" outlineLevel="3" x14ac:dyDescent="0.2">
      <c r="B547" s="47"/>
      <c r="C547" s="294"/>
      <c r="D547" s="295"/>
      <c r="E547" s="295"/>
      <c r="F547" s="295"/>
      <c r="G547" s="296"/>
      <c r="H547" s="271"/>
      <c r="I547" s="272"/>
      <c r="J547" s="273"/>
      <c r="K547" s="274">
        <f>H547*J547</f>
        <v>0</v>
      </c>
      <c r="L547" s="231"/>
      <c r="M547" s="242"/>
      <c r="O547" s="272"/>
      <c r="P547" s="275">
        <f>IF(O547="ja",$K547,IF(O547="J-ant.","ANTEIL",0))</f>
        <v>0</v>
      </c>
      <c r="Q547" s="272"/>
      <c r="R547" s="275">
        <f>IF(Q547="ja",$K547,IF(Q547="J-ant.","ANTEIL",0))</f>
        <v>0</v>
      </c>
      <c r="S547" s="272"/>
      <c r="T547" s="275">
        <f>IF(S547="ja",$K547,IF(S547="J-ant.","ANTEIL",0))</f>
        <v>0</v>
      </c>
      <c r="U547" s="272"/>
      <c r="V547" s="275">
        <f>IF(U547="ja",$K547,IF(U547="J-ant.","ANTEIL",0))</f>
        <v>0</v>
      </c>
      <c r="W547" s="272"/>
      <c r="X547" s="275">
        <f>IF(W547="ja",$K547,IF(W547="J-ant.","ANTEIL",0))</f>
        <v>0</v>
      </c>
      <c r="Y547" s="272"/>
      <c r="Z547" s="275">
        <f>IF(Y547="ja",$K547,IF(Y547="J-ant.","ANTEIL",0))</f>
        <v>0</v>
      </c>
    </row>
    <row r="548" spans="2:26" ht="12" hidden="1" customHeight="1" outlineLevel="3" collapsed="1" x14ac:dyDescent="0.2">
      <c r="B548" s="47"/>
      <c r="C548" s="294"/>
      <c r="D548" s="295"/>
      <c r="E548" s="295"/>
      <c r="F548" s="295"/>
      <c r="G548" s="296"/>
      <c r="H548" s="271"/>
      <c r="I548" s="272"/>
      <c r="J548" s="273"/>
      <c r="K548" s="274">
        <f>H548*J548</f>
        <v>0</v>
      </c>
      <c r="L548" s="231"/>
      <c r="M548" s="242"/>
      <c r="O548" s="272"/>
      <c r="P548" s="275">
        <f>IF(O548="ja",$K548,IF(O548="J-ant.","ANTEIL",0))</f>
        <v>0</v>
      </c>
      <c r="Q548" s="272"/>
      <c r="R548" s="275">
        <f>IF(Q548="ja",$K548,IF(Q548="J-ant.","ANTEIL",0))</f>
        <v>0</v>
      </c>
      <c r="S548" s="272"/>
      <c r="T548" s="275">
        <f>IF(S548="ja",$K548,IF(S548="J-ant.","ANTEIL",0))</f>
        <v>0</v>
      </c>
      <c r="U548" s="272"/>
      <c r="V548" s="275">
        <f>IF(U548="ja",$K548,IF(U548="J-ant.","ANTEIL",0))</f>
        <v>0</v>
      </c>
      <c r="W548" s="272"/>
      <c r="X548" s="275">
        <f>IF(W548="ja",$K548,IF(W548="J-ant.","ANTEIL",0))</f>
        <v>0</v>
      </c>
      <c r="Y548" s="272"/>
      <c r="Z548" s="275">
        <f>IF(Y548="ja",$K548,IF(Y548="J-ant.","ANTEIL",0))</f>
        <v>0</v>
      </c>
    </row>
    <row r="549" spans="2:26" ht="12.75" hidden="1" customHeight="1" outlineLevel="2" x14ac:dyDescent="0.2">
      <c r="B549" s="50">
        <v>400091</v>
      </c>
      <c r="C549" s="362" t="s">
        <v>134</v>
      </c>
      <c r="D549" s="363"/>
      <c r="E549" s="363"/>
      <c r="F549" s="363"/>
      <c r="G549" s="364"/>
      <c r="H549" s="65"/>
      <c r="I549" s="81"/>
      <c r="J549" s="104"/>
      <c r="K549" s="105">
        <f>SUM(K550:K551)</f>
        <v>0</v>
      </c>
      <c r="L549" s="231"/>
      <c r="M549" s="240"/>
      <c r="O549" s="269"/>
      <c r="P549" s="270"/>
      <c r="Q549" s="277"/>
      <c r="R549" s="270"/>
      <c r="S549" s="269"/>
      <c r="T549" s="270"/>
      <c r="U549" s="269"/>
      <c r="V549" s="270"/>
      <c r="W549" s="269"/>
      <c r="X549" s="270"/>
      <c r="Y549" s="269"/>
      <c r="Z549" s="270"/>
    </row>
    <row r="550" spans="2:26" ht="12.75" hidden="1" customHeight="1" outlineLevel="3" x14ac:dyDescent="0.2">
      <c r="B550" s="47"/>
      <c r="C550" s="294"/>
      <c r="D550" s="295"/>
      <c r="E550" s="295"/>
      <c r="F550" s="295"/>
      <c r="G550" s="296"/>
      <c r="H550" s="271"/>
      <c r="I550" s="272"/>
      <c r="J550" s="273"/>
      <c r="K550" s="274">
        <f>H550*J550</f>
        <v>0</v>
      </c>
      <c r="L550" s="231"/>
      <c r="M550" s="242"/>
      <c r="O550" s="272"/>
      <c r="P550" s="275">
        <f>IF(O550="ja",$K550,IF(O550="J-ant.","ANTEIL",0))</f>
        <v>0</v>
      </c>
      <c r="Q550" s="272"/>
      <c r="R550" s="275">
        <f>IF(Q550="ja",$K550,IF(Q550="J-ant.","ANTEIL",0))</f>
        <v>0</v>
      </c>
      <c r="S550" s="272"/>
      <c r="T550" s="275">
        <f>IF(S550="ja",$K550,IF(S550="J-ant.","ANTEIL",0))</f>
        <v>0</v>
      </c>
      <c r="U550" s="272"/>
      <c r="V550" s="275">
        <f>IF(U550="ja",$K550,IF(U550="J-ant.","ANTEIL",0))</f>
        <v>0</v>
      </c>
      <c r="W550" s="272"/>
      <c r="X550" s="275">
        <f>IF(W550="ja",$K550,IF(W550="J-ant.","ANTEIL",0))</f>
        <v>0</v>
      </c>
      <c r="Y550" s="272"/>
      <c r="Z550" s="275">
        <f>IF(Y550="ja",$K550,IF(Y550="J-ant.","ANTEIL",0))</f>
        <v>0</v>
      </c>
    </row>
    <row r="551" spans="2:26" ht="12.75" hidden="1" customHeight="1" outlineLevel="3" x14ac:dyDescent="0.2">
      <c r="B551" s="47"/>
      <c r="C551" s="294"/>
      <c r="D551" s="295"/>
      <c r="E551" s="295"/>
      <c r="F551" s="295"/>
      <c r="G551" s="296"/>
      <c r="H551" s="271"/>
      <c r="I551" s="272"/>
      <c r="J551" s="273"/>
      <c r="K551" s="274">
        <f>H551*J551</f>
        <v>0</v>
      </c>
      <c r="L551" s="231"/>
      <c r="M551" s="242"/>
      <c r="O551" s="272"/>
      <c r="P551" s="275">
        <f>IF(O551="ja",$K551,IF(O551="J-ant.","ANTEIL",0))</f>
        <v>0</v>
      </c>
      <c r="Q551" s="272"/>
      <c r="R551" s="275">
        <f>IF(Q551="ja",$K551,IF(Q551="J-ant.","ANTEIL",0))</f>
        <v>0</v>
      </c>
      <c r="S551" s="272"/>
      <c r="T551" s="275">
        <f>IF(S551="ja",$K551,IF(S551="J-ant.","ANTEIL",0))</f>
        <v>0</v>
      </c>
      <c r="U551" s="272"/>
      <c r="V551" s="275">
        <f>IF(U551="ja",$K551,IF(U551="J-ant.","ANTEIL",0))</f>
        <v>0</v>
      </c>
      <c r="W551" s="272"/>
      <c r="X551" s="275">
        <f>IF(W551="ja",$K551,IF(W551="J-ant.","ANTEIL",0))</f>
        <v>0</v>
      </c>
      <c r="Y551" s="272"/>
      <c r="Z551" s="275">
        <f>IF(Y551="ja",$K551,IF(Y551="J-ant.","ANTEIL",0))</f>
        <v>0</v>
      </c>
    </row>
    <row r="552" spans="2:26" ht="12.75" hidden="1" customHeight="1" outlineLevel="1" x14ac:dyDescent="0.2">
      <c r="B552" s="47"/>
      <c r="C552" s="385"/>
      <c r="D552" s="386"/>
      <c r="E552" s="386"/>
      <c r="F552" s="386"/>
      <c r="G552" s="387"/>
      <c r="H552" s="61"/>
      <c r="I552" s="80"/>
      <c r="J552" s="101"/>
      <c r="K552" s="102"/>
      <c r="L552" s="231"/>
      <c r="M552" s="242"/>
      <c r="O552" s="251"/>
      <c r="P552" s="261"/>
      <c r="Q552" s="251"/>
      <c r="R552" s="261"/>
      <c r="S552" s="251"/>
      <c r="T552" s="261"/>
      <c r="U552" s="251"/>
      <c r="V552" s="261"/>
      <c r="W552" s="251"/>
      <c r="X552" s="261"/>
      <c r="Y552" s="251"/>
      <c r="Z552" s="261"/>
    </row>
    <row r="553" spans="2:26" ht="12.75" hidden="1" customHeight="1" outlineLevel="1" collapsed="1" x14ac:dyDescent="0.2">
      <c r="B553" s="50"/>
      <c r="C553" s="388" t="s">
        <v>138</v>
      </c>
      <c r="D553" s="389"/>
      <c r="E553" s="389"/>
      <c r="F553" s="389"/>
      <c r="G553" s="390"/>
      <c r="H553" s="65"/>
      <c r="I553" s="81"/>
      <c r="J553" s="104"/>
      <c r="K553" s="105">
        <f>K554+K557+K560+K563+K566+K569+K572</f>
        <v>0</v>
      </c>
      <c r="L553" s="231"/>
      <c r="M553" s="240"/>
      <c r="O553" s="269"/>
      <c r="P553" s="270"/>
      <c r="Q553" s="269"/>
      <c r="R553" s="270"/>
      <c r="S553" s="269"/>
      <c r="T553" s="270"/>
      <c r="U553" s="269"/>
      <c r="V553" s="270"/>
      <c r="W553" s="269"/>
      <c r="X553" s="270"/>
      <c r="Y553" s="269"/>
      <c r="Z553" s="270"/>
    </row>
    <row r="554" spans="2:26" ht="12.75" hidden="1" customHeight="1" outlineLevel="2" x14ac:dyDescent="0.2">
      <c r="B554" s="50">
        <v>400101</v>
      </c>
      <c r="C554" s="306" t="s">
        <v>139</v>
      </c>
      <c r="D554" s="307"/>
      <c r="E554" s="307"/>
      <c r="F554" s="307"/>
      <c r="G554" s="308"/>
      <c r="H554" s="65"/>
      <c r="I554" s="81"/>
      <c r="J554" s="104"/>
      <c r="K554" s="107"/>
      <c r="L554" s="231"/>
      <c r="M554" s="240"/>
      <c r="O554" s="269"/>
      <c r="P554" s="270"/>
      <c r="Q554" s="269"/>
      <c r="R554" s="270"/>
      <c r="S554" s="269"/>
      <c r="T554" s="270"/>
      <c r="U554" s="269"/>
      <c r="V554" s="270"/>
      <c r="W554" s="269"/>
      <c r="X554" s="270"/>
      <c r="Y554" s="269"/>
      <c r="Z554" s="270"/>
    </row>
    <row r="555" spans="2:26" ht="12.75" hidden="1" customHeight="1" outlineLevel="3" x14ac:dyDescent="0.2">
      <c r="B555" s="47"/>
      <c r="C555" s="294"/>
      <c r="D555" s="295"/>
      <c r="E555" s="295"/>
      <c r="F555" s="295"/>
      <c r="G555" s="296"/>
      <c r="H555" s="271"/>
      <c r="I555" s="272"/>
      <c r="J555" s="273"/>
      <c r="K555" s="274"/>
      <c r="L555" s="231"/>
      <c r="M555" s="242"/>
      <c r="O555" s="276"/>
      <c r="P555" s="275">
        <f>IF(O555="ja",$K555,0)</f>
        <v>0</v>
      </c>
      <c r="Q555" s="276"/>
      <c r="R555" s="275">
        <f>IF(Q555="ja",$K555,0)</f>
        <v>0</v>
      </c>
      <c r="S555" s="276"/>
      <c r="T555" s="275">
        <f>IF(S555="ja",$K555,0)</f>
        <v>0</v>
      </c>
      <c r="U555" s="276"/>
      <c r="V555" s="275">
        <f>IF(U555="ja",$K555,0)</f>
        <v>0</v>
      </c>
      <c r="W555" s="276"/>
      <c r="X555" s="275">
        <f>IF(W555="ja",$K555,0)</f>
        <v>0</v>
      </c>
      <c r="Y555" s="276"/>
      <c r="Z555" s="275">
        <f>IF(Y555="ja",$K555,0)</f>
        <v>0</v>
      </c>
    </row>
    <row r="556" spans="2:26" ht="12.75" hidden="1" customHeight="1" outlineLevel="3" collapsed="1" x14ac:dyDescent="0.2">
      <c r="B556" s="47"/>
      <c r="C556" s="294"/>
      <c r="D556" s="295"/>
      <c r="E556" s="295"/>
      <c r="F556" s="295"/>
      <c r="G556" s="296"/>
      <c r="H556" s="271"/>
      <c r="I556" s="272"/>
      <c r="J556" s="273"/>
      <c r="K556" s="274"/>
      <c r="L556" s="231"/>
      <c r="M556" s="242"/>
      <c r="O556" s="276"/>
      <c r="P556" s="275">
        <f>IF(O556="ja",$K556,0)</f>
        <v>0</v>
      </c>
      <c r="Q556" s="276"/>
      <c r="R556" s="275">
        <f>IF(Q556="ja",$K556,0)</f>
        <v>0</v>
      </c>
      <c r="S556" s="276"/>
      <c r="T556" s="275">
        <f>IF(S556="ja",$K556,0)</f>
        <v>0</v>
      </c>
      <c r="U556" s="276"/>
      <c r="V556" s="275">
        <f>IF(U556="ja",$K556,0)</f>
        <v>0</v>
      </c>
      <c r="W556" s="276"/>
      <c r="X556" s="275">
        <f>IF(W556="ja",$K556,0)</f>
        <v>0</v>
      </c>
      <c r="Y556" s="276"/>
      <c r="Z556" s="275">
        <f>IF(Y556="ja",$K556,0)</f>
        <v>0</v>
      </c>
    </row>
    <row r="557" spans="2:26" ht="12.75" hidden="1" customHeight="1" outlineLevel="2" x14ac:dyDescent="0.2">
      <c r="B557" s="50">
        <v>400105</v>
      </c>
      <c r="C557" s="306" t="s">
        <v>141</v>
      </c>
      <c r="D557" s="307"/>
      <c r="E557" s="307"/>
      <c r="F557" s="307"/>
      <c r="G557" s="308"/>
      <c r="H557" s="65"/>
      <c r="I557" s="81"/>
      <c r="J557" s="104"/>
      <c r="K557" s="107"/>
      <c r="L557" s="231"/>
      <c r="M557" s="240"/>
      <c r="O557" s="269"/>
      <c r="P557" s="270"/>
      <c r="Q557" s="269"/>
      <c r="R557" s="270"/>
      <c r="S557" s="269"/>
      <c r="T557" s="270"/>
      <c r="U557" s="269"/>
      <c r="V557" s="270"/>
      <c r="W557" s="269"/>
      <c r="X557" s="270"/>
      <c r="Y557" s="269"/>
      <c r="Z557" s="270"/>
    </row>
    <row r="558" spans="2:26" ht="12.75" hidden="1" customHeight="1" outlineLevel="3" x14ac:dyDescent="0.2">
      <c r="B558" s="47"/>
      <c r="C558" s="294"/>
      <c r="D558" s="295"/>
      <c r="E558" s="295"/>
      <c r="F558" s="295"/>
      <c r="G558" s="296"/>
      <c r="H558" s="271"/>
      <c r="I558" s="272"/>
      <c r="J558" s="273"/>
      <c r="K558" s="274"/>
      <c r="L558" s="231"/>
      <c r="M558" s="242"/>
      <c r="O558" s="276"/>
      <c r="P558" s="275">
        <f>IF(O558="ja",$K558,0)</f>
        <v>0</v>
      </c>
      <c r="Q558" s="276"/>
      <c r="R558" s="275">
        <f>IF(Q558="ja",$K558,0)</f>
        <v>0</v>
      </c>
      <c r="S558" s="276"/>
      <c r="T558" s="275">
        <f>IF(S558="ja",$K558,0)</f>
        <v>0</v>
      </c>
      <c r="U558" s="276"/>
      <c r="V558" s="275">
        <f>IF(U558="ja",$K558,0)</f>
        <v>0</v>
      </c>
      <c r="W558" s="276"/>
      <c r="X558" s="275">
        <f>IF(W558="ja",$K558,0)</f>
        <v>0</v>
      </c>
      <c r="Y558" s="276"/>
      <c r="Z558" s="275">
        <f>IF(Y558="ja",$K558,0)</f>
        <v>0</v>
      </c>
    </row>
    <row r="559" spans="2:26" ht="12.75" hidden="1" customHeight="1" outlineLevel="3" collapsed="1" x14ac:dyDescent="0.2">
      <c r="B559" s="47"/>
      <c r="C559" s="294"/>
      <c r="D559" s="295"/>
      <c r="E559" s="295"/>
      <c r="F559" s="295"/>
      <c r="G559" s="296"/>
      <c r="H559" s="271"/>
      <c r="I559" s="272"/>
      <c r="J559" s="273"/>
      <c r="K559" s="274"/>
      <c r="L559" s="231"/>
      <c r="M559" s="242"/>
      <c r="O559" s="276"/>
      <c r="P559" s="275">
        <f>IF(O559="ja",$K559,0)</f>
        <v>0</v>
      </c>
      <c r="Q559" s="276"/>
      <c r="R559" s="275">
        <f>IF(Q559="ja",$K559,0)</f>
        <v>0</v>
      </c>
      <c r="S559" s="276"/>
      <c r="T559" s="275">
        <f>IF(S559="ja",$K559,0)</f>
        <v>0</v>
      </c>
      <c r="U559" s="276"/>
      <c r="V559" s="275">
        <f>IF(U559="ja",$K559,0)</f>
        <v>0</v>
      </c>
      <c r="W559" s="276"/>
      <c r="X559" s="275">
        <f>IF(W559="ja",$K559,0)</f>
        <v>0</v>
      </c>
      <c r="Y559" s="276"/>
      <c r="Z559" s="275">
        <f>IF(Y559="ja",$K559,0)</f>
        <v>0</v>
      </c>
    </row>
    <row r="560" spans="2:26" ht="12.75" hidden="1" customHeight="1" outlineLevel="2" x14ac:dyDescent="0.2">
      <c r="B560" s="50">
        <v>400116</v>
      </c>
      <c r="C560" s="306" t="s">
        <v>152</v>
      </c>
      <c r="D560" s="307"/>
      <c r="E560" s="307"/>
      <c r="F560" s="307"/>
      <c r="G560" s="308"/>
      <c r="H560" s="65"/>
      <c r="I560" s="81"/>
      <c r="J560" s="104"/>
      <c r="K560" s="107"/>
      <c r="L560" s="231"/>
      <c r="M560" s="240"/>
      <c r="O560" s="269"/>
      <c r="P560" s="270"/>
      <c r="Q560" s="269"/>
      <c r="R560" s="270"/>
      <c r="S560" s="269"/>
      <c r="T560" s="270"/>
      <c r="U560" s="269"/>
      <c r="V560" s="270"/>
      <c r="W560" s="269"/>
      <c r="X560" s="270"/>
      <c r="Y560" s="269"/>
      <c r="Z560" s="270"/>
    </row>
    <row r="561" spans="2:26" ht="12.75" hidden="1" customHeight="1" outlineLevel="3" x14ac:dyDescent="0.2">
      <c r="B561" s="47"/>
      <c r="C561" s="294"/>
      <c r="D561" s="295"/>
      <c r="E561" s="295"/>
      <c r="F561" s="295"/>
      <c r="G561" s="296"/>
      <c r="H561" s="271"/>
      <c r="I561" s="272"/>
      <c r="J561" s="273"/>
      <c r="K561" s="274"/>
      <c r="L561" s="231"/>
      <c r="M561" s="242"/>
      <c r="O561" s="276"/>
      <c r="P561" s="275">
        <f>IF(O561="ja",$K561,0)</f>
        <v>0</v>
      </c>
      <c r="Q561" s="276"/>
      <c r="R561" s="275">
        <f>IF(Q561="ja",$K561,0)</f>
        <v>0</v>
      </c>
      <c r="S561" s="276"/>
      <c r="T561" s="275">
        <f>IF(S561="ja",$K561,0)</f>
        <v>0</v>
      </c>
      <c r="U561" s="276"/>
      <c r="V561" s="275">
        <f>IF(U561="ja",$K561,0)</f>
        <v>0</v>
      </c>
      <c r="W561" s="276"/>
      <c r="X561" s="275">
        <f>IF(W561="ja",$K561,0)</f>
        <v>0</v>
      </c>
      <c r="Y561" s="276"/>
      <c r="Z561" s="275">
        <f>IF(Y561="ja",$K561,0)</f>
        <v>0</v>
      </c>
    </row>
    <row r="562" spans="2:26" ht="12.75" hidden="1" customHeight="1" outlineLevel="3" collapsed="1" x14ac:dyDescent="0.2">
      <c r="B562" s="47"/>
      <c r="C562" s="294"/>
      <c r="D562" s="295"/>
      <c r="E562" s="295"/>
      <c r="F562" s="295"/>
      <c r="G562" s="296"/>
      <c r="H562" s="271"/>
      <c r="I562" s="272"/>
      <c r="J562" s="273"/>
      <c r="K562" s="274"/>
      <c r="L562" s="231"/>
      <c r="M562" s="242"/>
      <c r="O562" s="276"/>
      <c r="P562" s="275">
        <f>IF(O562="ja",$K562,0)</f>
        <v>0</v>
      </c>
      <c r="Q562" s="276"/>
      <c r="R562" s="275">
        <f>IF(Q562="ja",$K562,0)</f>
        <v>0</v>
      </c>
      <c r="S562" s="276"/>
      <c r="T562" s="275">
        <f>IF(S562="ja",$K562,0)</f>
        <v>0</v>
      </c>
      <c r="U562" s="276"/>
      <c r="V562" s="275">
        <f>IF(U562="ja",$K562,0)</f>
        <v>0</v>
      </c>
      <c r="W562" s="276"/>
      <c r="X562" s="275">
        <f>IF(W562="ja",$K562,0)</f>
        <v>0</v>
      </c>
      <c r="Y562" s="276"/>
      <c r="Z562" s="275">
        <f>IF(Y562="ja",$K562,0)</f>
        <v>0</v>
      </c>
    </row>
    <row r="563" spans="2:26" ht="12.75" hidden="1" customHeight="1" outlineLevel="2" x14ac:dyDescent="0.2">
      <c r="B563" s="50">
        <v>400132</v>
      </c>
      <c r="C563" s="306" t="s">
        <v>213</v>
      </c>
      <c r="D563" s="307"/>
      <c r="E563" s="307"/>
      <c r="F563" s="307"/>
      <c r="G563" s="308"/>
      <c r="H563" s="65"/>
      <c r="I563" s="81"/>
      <c r="J563" s="104"/>
      <c r="K563" s="107"/>
      <c r="L563" s="231"/>
      <c r="M563" s="240"/>
      <c r="O563" s="269"/>
      <c r="P563" s="270"/>
      <c r="Q563" s="269"/>
      <c r="R563" s="270"/>
      <c r="S563" s="269"/>
      <c r="T563" s="270"/>
      <c r="U563" s="269"/>
      <c r="V563" s="270"/>
      <c r="W563" s="269"/>
      <c r="X563" s="270"/>
      <c r="Y563" s="269"/>
      <c r="Z563" s="270"/>
    </row>
    <row r="564" spans="2:26" ht="12.75" hidden="1" customHeight="1" outlineLevel="3" x14ac:dyDescent="0.2">
      <c r="B564" s="47"/>
      <c r="C564" s="294"/>
      <c r="D564" s="295"/>
      <c r="E564" s="295"/>
      <c r="F564" s="295"/>
      <c r="G564" s="296"/>
      <c r="H564" s="271"/>
      <c r="I564" s="272"/>
      <c r="J564" s="273"/>
      <c r="K564" s="274"/>
      <c r="L564" s="231"/>
      <c r="M564" s="242"/>
      <c r="O564" s="276"/>
      <c r="P564" s="275">
        <f>IF(O564="ja",$K564,0)</f>
        <v>0</v>
      </c>
      <c r="Q564" s="276"/>
      <c r="R564" s="275">
        <f>IF(Q564="ja",$K564,0)</f>
        <v>0</v>
      </c>
      <c r="S564" s="276"/>
      <c r="T564" s="275">
        <f>IF(S564="ja",$K564,0)</f>
        <v>0</v>
      </c>
      <c r="U564" s="276"/>
      <c r="V564" s="275">
        <f>IF(U564="ja",$K564,0)</f>
        <v>0</v>
      </c>
      <c r="W564" s="276"/>
      <c r="X564" s="275">
        <f>IF(W564="ja",$K564,0)</f>
        <v>0</v>
      </c>
      <c r="Y564" s="276"/>
      <c r="Z564" s="275">
        <f>IF(Y564="ja",$K564,0)</f>
        <v>0</v>
      </c>
    </row>
    <row r="565" spans="2:26" ht="12.75" hidden="1" customHeight="1" outlineLevel="3" collapsed="1" x14ac:dyDescent="0.2">
      <c r="B565" s="47"/>
      <c r="C565" s="294"/>
      <c r="D565" s="295"/>
      <c r="E565" s="295"/>
      <c r="F565" s="295"/>
      <c r="G565" s="296"/>
      <c r="H565" s="271"/>
      <c r="I565" s="272"/>
      <c r="J565" s="273"/>
      <c r="K565" s="274"/>
      <c r="L565" s="231"/>
      <c r="M565" s="242"/>
      <c r="O565" s="276"/>
      <c r="P565" s="275">
        <f>IF(O565="ja",$K565,0)</f>
        <v>0</v>
      </c>
      <c r="Q565" s="276"/>
      <c r="R565" s="275">
        <f>IF(Q565="ja",$K565,0)</f>
        <v>0</v>
      </c>
      <c r="S565" s="276"/>
      <c r="T565" s="275">
        <f>IF(S565="ja",$K565,0)</f>
        <v>0</v>
      </c>
      <c r="U565" s="276"/>
      <c r="V565" s="275">
        <f>IF(U565="ja",$K565,0)</f>
        <v>0</v>
      </c>
      <c r="W565" s="276"/>
      <c r="X565" s="275">
        <f>IF(W565="ja",$K565,0)</f>
        <v>0</v>
      </c>
      <c r="Y565" s="276"/>
      <c r="Z565" s="275">
        <f>IF(Y565="ja",$K565,0)</f>
        <v>0</v>
      </c>
    </row>
    <row r="566" spans="2:26" ht="12.75" hidden="1" customHeight="1" outlineLevel="2" x14ac:dyDescent="0.2">
      <c r="B566" s="50">
        <v>400133</v>
      </c>
      <c r="C566" s="306" t="s">
        <v>214</v>
      </c>
      <c r="D566" s="307"/>
      <c r="E566" s="307"/>
      <c r="F566" s="307"/>
      <c r="G566" s="308"/>
      <c r="H566" s="65"/>
      <c r="I566" s="81"/>
      <c r="J566" s="104"/>
      <c r="K566" s="107"/>
      <c r="L566" s="231"/>
      <c r="M566" s="240"/>
      <c r="O566" s="269"/>
      <c r="P566" s="270"/>
      <c r="Q566" s="269"/>
      <c r="R566" s="270"/>
      <c r="S566" s="269"/>
      <c r="T566" s="270"/>
      <c r="U566" s="269"/>
      <c r="V566" s="270"/>
      <c r="W566" s="269"/>
      <c r="X566" s="270"/>
      <c r="Y566" s="269"/>
      <c r="Z566" s="270"/>
    </row>
    <row r="567" spans="2:26" ht="12.75" hidden="1" customHeight="1" outlineLevel="3" x14ac:dyDescent="0.2">
      <c r="B567" s="47"/>
      <c r="C567" s="294"/>
      <c r="D567" s="295"/>
      <c r="E567" s="295"/>
      <c r="F567" s="295"/>
      <c r="G567" s="296"/>
      <c r="H567" s="271"/>
      <c r="I567" s="272"/>
      <c r="J567" s="273"/>
      <c r="K567" s="274"/>
      <c r="L567" s="231"/>
      <c r="M567" s="242"/>
      <c r="O567" s="276"/>
      <c r="P567" s="275">
        <f>IF(O567="ja",$K567,0)</f>
        <v>0</v>
      </c>
      <c r="Q567" s="276"/>
      <c r="R567" s="275">
        <f>IF(Q567="ja",$K567,0)</f>
        <v>0</v>
      </c>
      <c r="S567" s="276"/>
      <c r="T567" s="275">
        <f>IF(S567="ja",$K567,0)</f>
        <v>0</v>
      </c>
      <c r="U567" s="276"/>
      <c r="V567" s="275">
        <f>IF(U567="ja",$K567,0)</f>
        <v>0</v>
      </c>
      <c r="W567" s="276"/>
      <c r="X567" s="275">
        <f>IF(W567="ja",$K567,0)</f>
        <v>0</v>
      </c>
      <c r="Y567" s="276"/>
      <c r="Z567" s="275">
        <f>IF(Y567="ja",$K567,0)</f>
        <v>0</v>
      </c>
    </row>
    <row r="568" spans="2:26" ht="12.75" hidden="1" customHeight="1" outlineLevel="3" collapsed="1" x14ac:dyDescent="0.2">
      <c r="B568" s="47"/>
      <c r="C568" s="294"/>
      <c r="D568" s="295"/>
      <c r="E568" s="295"/>
      <c r="F568" s="295"/>
      <c r="G568" s="296"/>
      <c r="H568" s="271"/>
      <c r="I568" s="272"/>
      <c r="J568" s="273"/>
      <c r="K568" s="274"/>
      <c r="L568" s="231"/>
      <c r="M568" s="242"/>
      <c r="O568" s="276"/>
      <c r="P568" s="275">
        <f>IF(O568="ja",$K568,0)</f>
        <v>0</v>
      </c>
      <c r="Q568" s="276"/>
      <c r="R568" s="275">
        <f>IF(Q568="ja",$K568,0)</f>
        <v>0</v>
      </c>
      <c r="S568" s="276"/>
      <c r="T568" s="275">
        <f>IF(S568="ja",$K568,0)</f>
        <v>0</v>
      </c>
      <c r="U568" s="276"/>
      <c r="V568" s="275">
        <f>IF(U568="ja",$K568,0)</f>
        <v>0</v>
      </c>
      <c r="W568" s="276"/>
      <c r="X568" s="275">
        <f>IF(W568="ja",$K568,0)</f>
        <v>0</v>
      </c>
      <c r="Y568" s="276"/>
      <c r="Z568" s="275">
        <f>IF(Y568="ja",$K568,0)</f>
        <v>0</v>
      </c>
    </row>
    <row r="569" spans="2:26" ht="12.75" hidden="1" customHeight="1" outlineLevel="2" x14ac:dyDescent="0.2">
      <c r="B569" s="50">
        <v>400134</v>
      </c>
      <c r="C569" s="306" t="s">
        <v>215</v>
      </c>
      <c r="D569" s="307"/>
      <c r="E569" s="307"/>
      <c r="F569" s="307"/>
      <c r="G569" s="308"/>
      <c r="H569" s="65"/>
      <c r="I569" s="81"/>
      <c r="J569" s="104"/>
      <c r="K569" s="107"/>
      <c r="L569" s="231"/>
      <c r="M569" s="240"/>
      <c r="O569" s="269"/>
      <c r="P569" s="270"/>
      <c r="Q569" s="269"/>
      <c r="R569" s="270"/>
      <c r="S569" s="269"/>
      <c r="T569" s="270"/>
      <c r="U569" s="269"/>
      <c r="V569" s="270"/>
      <c r="W569" s="269"/>
      <c r="X569" s="270"/>
      <c r="Y569" s="269"/>
      <c r="Z569" s="270"/>
    </row>
    <row r="570" spans="2:26" ht="12.75" hidden="1" customHeight="1" outlineLevel="3" x14ac:dyDescent="0.2">
      <c r="B570" s="47"/>
      <c r="C570" s="294"/>
      <c r="D570" s="295"/>
      <c r="E570" s="295"/>
      <c r="F570" s="295"/>
      <c r="G570" s="296"/>
      <c r="H570" s="271"/>
      <c r="I570" s="272"/>
      <c r="J570" s="273"/>
      <c r="K570" s="274"/>
      <c r="L570" s="231"/>
      <c r="M570" s="242"/>
      <c r="O570" s="276"/>
      <c r="P570" s="275">
        <f>IF(O570="ja",$K570,0)</f>
        <v>0</v>
      </c>
      <c r="Q570" s="276"/>
      <c r="R570" s="275">
        <f>IF(Q570="ja",$K570,0)</f>
        <v>0</v>
      </c>
      <c r="S570" s="276"/>
      <c r="T570" s="275">
        <f>IF(S570="ja",$K570,0)</f>
        <v>0</v>
      </c>
      <c r="U570" s="276"/>
      <c r="V570" s="275">
        <f>IF(U570="ja",$K570,0)</f>
        <v>0</v>
      </c>
      <c r="W570" s="276"/>
      <c r="X570" s="275">
        <f>IF(W570="ja",$K570,0)</f>
        <v>0</v>
      </c>
      <c r="Y570" s="276"/>
      <c r="Z570" s="275">
        <f>IF(Y570="ja",$K570,0)</f>
        <v>0</v>
      </c>
    </row>
    <row r="571" spans="2:26" ht="12.75" hidden="1" customHeight="1" outlineLevel="3" collapsed="1" x14ac:dyDescent="0.2">
      <c r="B571" s="47"/>
      <c r="C571" s="294"/>
      <c r="D571" s="295"/>
      <c r="E571" s="295"/>
      <c r="F571" s="295"/>
      <c r="G571" s="296"/>
      <c r="H571" s="271"/>
      <c r="I571" s="272"/>
      <c r="J571" s="273"/>
      <c r="K571" s="274"/>
      <c r="L571" s="231"/>
      <c r="M571" s="242"/>
      <c r="O571" s="276"/>
      <c r="P571" s="275">
        <f>IF(O571="ja",$K571,0)</f>
        <v>0</v>
      </c>
      <c r="Q571" s="276"/>
      <c r="R571" s="275">
        <f>IF(Q571="ja",$K571,0)</f>
        <v>0</v>
      </c>
      <c r="S571" s="276"/>
      <c r="T571" s="275">
        <f>IF(S571="ja",$K571,0)</f>
        <v>0</v>
      </c>
      <c r="U571" s="276"/>
      <c r="V571" s="275">
        <f>IF(U571="ja",$K571,0)</f>
        <v>0</v>
      </c>
      <c r="W571" s="276"/>
      <c r="X571" s="275">
        <f>IF(W571="ja",$K571,0)</f>
        <v>0</v>
      </c>
      <c r="Y571" s="276"/>
      <c r="Z571" s="275">
        <f>IF(Y571="ja",$K571,0)</f>
        <v>0</v>
      </c>
    </row>
    <row r="572" spans="2:26" ht="12.75" hidden="1" customHeight="1" outlineLevel="2" x14ac:dyDescent="0.2">
      <c r="B572" s="50">
        <v>400135</v>
      </c>
      <c r="C572" s="306" t="s">
        <v>216</v>
      </c>
      <c r="D572" s="307"/>
      <c r="E572" s="307"/>
      <c r="F572" s="307"/>
      <c r="G572" s="308"/>
      <c r="H572" s="65"/>
      <c r="I572" s="81"/>
      <c r="J572" s="104"/>
      <c r="K572" s="107"/>
      <c r="L572" s="231"/>
      <c r="M572" s="240"/>
      <c r="O572" s="269"/>
      <c r="P572" s="270"/>
      <c r="Q572" s="269"/>
      <c r="R572" s="270"/>
      <c r="S572" s="269"/>
      <c r="T572" s="270"/>
      <c r="U572" s="269"/>
      <c r="V572" s="270"/>
      <c r="W572" s="269"/>
      <c r="X572" s="270"/>
      <c r="Y572" s="269"/>
      <c r="Z572" s="270"/>
    </row>
    <row r="573" spans="2:26" ht="12.75" hidden="1" customHeight="1" outlineLevel="3" x14ac:dyDescent="0.2">
      <c r="B573" s="47"/>
      <c r="C573" s="294"/>
      <c r="D573" s="295"/>
      <c r="E573" s="295"/>
      <c r="F573" s="295"/>
      <c r="G573" s="296"/>
      <c r="H573" s="271"/>
      <c r="I573" s="272"/>
      <c r="J573" s="273"/>
      <c r="K573" s="274"/>
      <c r="L573" s="231"/>
      <c r="M573" s="242"/>
      <c r="O573" s="276"/>
      <c r="P573" s="275">
        <f>IF(O573="ja",$K573,0)</f>
        <v>0</v>
      </c>
      <c r="Q573" s="276"/>
      <c r="R573" s="275">
        <f>IF(Q573="ja",$K573,0)</f>
        <v>0</v>
      </c>
      <c r="S573" s="276"/>
      <c r="T573" s="275">
        <f>IF(S573="ja",$K573,0)</f>
        <v>0</v>
      </c>
      <c r="U573" s="276"/>
      <c r="V573" s="275">
        <f>IF(U573="ja",$K573,0)</f>
        <v>0</v>
      </c>
      <c r="W573" s="276"/>
      <c r="X573" s="275">
        <f>IF(W573="ja",$K573,0)</f>
        <v>0</v>
      </c>
      <c r="Y573" s="276"/>
      <c r="Z573" s="275">
        <f>IF(Y573="ja",$K573,0)</f>
        <v>0</v>
      </c>
    </row>
    <row r="574" spans="2:26" ht="12.75" hidden="1" customHeight="1" outlineLevel="3" x14ac:dyDescent="0.2">
      <c r="B574" s="47"/>
      <c r="C574" s="294"/>
      <c r="D574" s="295"/>
      <c r="E574" s="295"/>
      <c r="F574" s="295"/>
      <c r="G574" s="296"/>
      <c r="H574" s="271"/>
      <c r="I574" s="272"/>
      <c r="J574" s="273"/>
      <c r="K574" s="274"/>
      <c r="L574" s="231"/>
      <c r="M574" s="242"/>
      <c r="O574" s="276"/>
      <c r="P574" s="275">
        <f>IF(O574="ja",$K574,0)</f>
        <v>0</v>
      </c>
      <c r="Q574" s="276"/>
      <c r="R574" s="275">
        <f>IF(Q574="ja",$K574,0)</f>
        <v>0</v>
      </c>
      <c r="S574" s="276"/>
      <c r="T574" s="275">
        <f>IF(S574="ja",$K574,0)</f>
        <v>0</v>
      </c>
      <c r="U574" s="276"/>
      <c r="V574" s="275">
        <f>IF(U574="ja",$K574,0)</f>
        <v>0</v>
      </c>
      <c r="W574" s="276"/>
      <c r="X574" s="275">
        <f>IF(W574="ja",$K574,0)</f>
        <v>0</v>
      </c>
      <c r="Y574" s="276"/>
      <c r="Z574" s="275">
        <f>IF(Y574="ja",$K574,0)</f>
        <v>0</v>
      </c>
    </row>
    <row r="575" spans="2:26" ht="12.75" hidden="1" customHeight="1" outlineLevel="1" x14ac:dyDescent="0.2">
      <c r="B575" s="47"/>
      <c r="C575" s="385"/>
      <c r="D575" s="386"/>
      <c r="E575" s="386"/>
      <c r="F575" s="386"/>
      <c r="G575" s="387"/>
      <c r="H575" s="61"/>
      <c r="I575" s="80"/>
      <c r="J575" s="101"/>
      <c r="K575" s="102"/>
      <c r="L575" s="231"/>
      <c r="M575" s="242"/>
      <c r="O575" s="251"/>
      <c r="P575" s="261"/>
      <c r="Q575" s="251"/>
      <c r="R575" s="261"/>
      <c r="S575" s="251"/>
      <c r="T575" s="261"/>
      <c r="U575" s="251"/>
      <c r="V575" s="261"/>
      <c r="W575" s="251"/>
      <c r="X575" s="261"/>
      <c r="Y575" s="251"/>
      <c r="Z575" s="261"/>
    </row>
    <row r="576" spans="2:26" ht="12.75" hidden="1" customHeight="1" outlineLevel="1" collapsed="1" x14ac:dyDescent="0.2">
      <c r="B576" s="50"/>
      <c r="C576" s="388" t="s">
        <v>166</v>
      </c>
      <c r="D576" s="389"/>
      <c r="E576" s="389"/>
      <c r="F576" s="389"/>
      <c r="G576" s="390"/>
      <c r="H576" s="65"/>
      <c r="I576" s="81"/>
      <c r="J576" s="104"/>
      <c r="K576" s="100">
        <v>0</v>
      </c>
      <c r="L576" s="235"/>
      <c r="M576" s="240"/>
      <c r="O576" s="269"/>
      <c r="P576" s="270"/>
      <c r="Q576" s="269"/>
      <c r="R576" s="270"/>
      <c r="S576" s="269"/>
      <c r="T576" s="270"/>
      <c r="U576" s="269"/>
      <c r="V576" s="270"/>
      <c r="W576" s="269"/>
      <c r="X576" s="270"/>
      <c r="Y576" s="269"/>
      <c r="Z576" s="270"/>
    </row>
    <row r="577" spans="2:26" ht="12.75" hidden="1" customHeight="1" outlineLevel="2" x14ac:dyDescent="0.2">
      <c r="B577" s="50">
        <v>400204</v>
      </c>
      <c r="C577" s="306" t="s">
        <v>169</v>
      </c>
      <c r="D577" s="307"/>
      <c r="E577" s="307"/>
      <c r="F577" s="307"/>
      <c r="G577" s="308"/>
      <c r="H577" s="65"/>
      <c r="I577" s="81"/>
      <c r="J577" s="104"/>
      <c r="K577" s="107"/>
      <c r="L577" s="231"/>
      <c r="M577" s="240"/>
      <c r="O577" s="269"/>
      <c r="P577" s="270"/>
      <c r="Q577" s="269"/>
      <c r="R577" s="270"/>
      <c r="S577" s="269"/>
      <c r="T577" s="270"/>
      <c r="U577" s="269"/>
      <c r="V577" s="270"/>
      <c r="W577" s="269"/>
      <c r="X577" s="270"/>
      <c r="Y577" s="269"/>
      <c r="Z577" s="270"/>
    </row>
    <row r="578" spans="2:26" ht="12.75" hidden="1" customHeight="1" outlineLevel="3" x14ac:dyDescent="0.2">
      <c r="B578" s="47"/>
      <c r="C578" s="294"/>
      <c r="D578" s="295"/>
      <c r="E578" s="295"/>
      <c r="F578" s="295"/>
      <c r="G578" s="296"/>
      <c r="H578" s="271"/>
      <c r="I578" s="272"/>
      <c r="J578" s="273"/>
      <c r="K578" s="274"/>
      <c r="L578" s="231"/>
      <c r="M578" s="242"/>
      <c r="O578" s="276"/>
      <c r="P578" s="275">
        <f>IF(O578="ja",$K578,0)</f>
        <v>0</v>
      </c>
      <c r="Q578" s="276"/>
      <c r="R578" s="275">
        <f>IF(Q578="ja",$K578,0)</f>
        <v>0</v>
      </c>
      <c r="S578" s="276"/>
      <c r="T578" s="275">
        <f>IF(S578="ja",$K578,0)</f>
        <v>0</v>
      </c>
      <c r="U578" s="276"/>
      <c r="V578" s="275">
        <f>IF(U578="ja",$K578,0)</f>
        <v>0</v>
      </c>
      <c r="W578" s="276"/>
      <c r="X578" s="275">
        <f>IF(W578="ja",$K578,0)</f>
        <v>0</v>
      </c>
      <c r="Y578" s="276"/>
      <c r="Z578" s="275">
        <f>IF(Y578="ja",$K578,0)</f>
        <v>0</v>
      </c>
    </row>
    <row r="579" spans="2:26" ht="12.75" hidden="1" customHeight="1" outlineLevel="3" collapsed="1" x14ac:dyDescent="0.2">
      <c r="B579" s="47"/>
      <c r="C579" s="294"/>
      <c r="D579" s="295"/>
      <c r="E579" s="295"/>
      <c r="F579" s="295"/>
      <c r="G579" s="296"/>
      <c r="H579" s="271"/>
      <c r="I579" s="272"/>
      <c r="J579" s="273"/>
      <c r="K579" s="274"/>
      <c r="L579" s="231"/>
      <c r="M579" s="242"/>
      <c r="O579" s="276"/>
      <c r="P579" s="275">
        <f>IF(O579="ja",$K579,0)</f>
        <v>0</v>
      </c>
      <c r="Q579" s="276"/>
      <c r="R579" s="275">
        <f>IF(Q579="ja",$K579,0)</f>
        <v>0</v>
      </c>
      <c r="S579" s="276"/>
      <c r="T579" s="275">
        <f>IF(S579="ja",$K579,0)</f>
        <v>0</v>
      </c>
      <c r="U579" s="276"/>
      <c r="V579" s="275">
        <f>IF(U579="ja",$K579,0)</f>
        <v>0</v>
      </c>
      <c r="W579" s="276"/>
      <c r="X579" s="275">
        <f>IF(W579="ja",$K579,0)</f>
        <v>0</v>
      </c>
      <c r="Y579" s="276"/>
      <c r="Z579" s="275">
        <f>IF(Y579="ja",$K579,0)</f>
        <v>0</v>
      </c>
    </row>
    <row r="580" spans="2:26" ht="12.75" hidden="1" customHeight="1" outlineLevel="2" x14ac:dyDescent="0.2">
      <c r="B580" s="50">
        <v>400217</v>
      </c>
      <c r="C580" s="306" t="s">
        <v>178</v>
      </c>
      <c r="D580" s="307"/>
      <c r="E580" s="307"/>
      <c r="F580" s="307"/>
      <c r="G580" s="308"/>
      <c r="H580" s="65"/>
      <c r="I580" s="81"/>
      <c r="J580" s="104"/>
      <c r="K580" s="107"/>
      <c r="L580" s="231"/>
      <c r="M580" s="240"/>
      <c r="O580" s="269"/>
      <c r="P580" s="270"/>
      <c r="Q580" s="269"/>
      <c r="R580" s="270"/>
      <c r="S580" s="269"/>
      <c r="T580" s="270"/>
      <c r="U580" s="269"/>
      <c r="V580" s="270"/>
      <c r="W580" s="269"/>
      <c r="X580" s="270"/>
      <c r="Y580" s="269"/>
      <c r="Z580" s="270"/>
    </row>
    <row r="581" spans="2:26" ht="12" hidden="1" customHeight="1" outlineLevel="3" x14ac:dyDescent="0.2">
      <c r="B581" s="47"/>
      <c r="C581" s="294"/>
      <c r="D581" s="295"/>
      <c r="E581" s="295"/>
      <c r="F581" s="295"/>
      <c r="G581" s="296"/>
      <c r="H581" s="271"/>
      <c r="I581" s="272"/>
      <c r="J581" s="273"/>
      <c r="K581" s="274"/>
      <c r="L581" s="231"/>
      <c r="M581" s="242"/>
      <c r="O581" s="276"/>
      <c r="P581" s="275">
        <f>IF(O581="ja",$K581,0)</f>
        <v>0</v>
      </c>
      <c r="Q581" s="276"/>
      <c r="R581" s="275">
        <f>IF(Q581="ja",$K581,0)</f>
        <v>0</v>
      </c>
      <c r="S581" s="276"/>
      <c r="T581" s="275">
        <f>IF(S581="ja",$K581,0)</f>
        <v>0</v>
      </c>
      <c r="U581" s="276"/>
      <c r="V581" s="275">
        <f>IF(U581="ja",$K581,0)</f>
        <v>0</v>
      </c>
      <c r="W581" s="276"/>
      <c r="X581" s="275">
        <f>IF(W581="ja",$K581,0)</f>
        <v>0</v>
      </c>
      <c r="Y581" s="276"/>
      <c r="Z581" s="275">
        <f>IF(Y581="ja",$K581,0)</f>
        <v>0</v>
      </c>
    </row>
    <row r="582" spans="2:26" ht="12" hidden="1" customHeight="1" outlineLevel="3" x14ac:dyDescent="0.2">
      <c r="B582" s="47"/>
      <c r="C582" s="294"/>
      <c r="D582" s="295"/>
      <c r="E582" s="295"/>
      <c r="F582" s="295"/>
      <c r="G582" s="296"/>
      <c r="H582" s="271"/>
      <c r="I582" s="272"/>
      <c r="J582" s="273"/>
      <c r="K582" s="274"/>
      <c r="L582" s="231"/>
      <c r="M582" s="242"/>
      <c r="O582" s="276"/>
      <c r="P582" s="275">
        <f>IF(O582="ja",$K582,0)</f>
        <v>0</v>
      </c>
      <c r="Q582" s="276"/>
      <c r="R582" s="275">
        <f>IF(Q582="ja",$K582,0)</f>
        <v>0</v>
      </c>
      <c r="S582" s="276"/>
      <c r="T582" s="275">
        <f>IF(S582="ja",$K582,0)</f>
        <v>0</v>
      </c>
      <c r="U582" s="276"/>
      <c r="V582" s="275">
        <f>IF(U582="ja",$K582,0)</f>
        <v>0</v>
      </c>
      <c r="W582" s="276"/>
      <c r="X582" s="275">
        <f>IF(W582="ja",$K582,0)</f>
        <v>0</v>
      </c>
      <c r="Y582" s="276"/>
      <c r="Z582" s="275">
        <f>IF(Y582="ja",$K582,0)</f>
        <v>0</v>
      </c>
    </row>
    <row r="583" spans="2:26" ht="12" hidden="1" customHeight="1" outlineLevel="2" x14ac:dyDescent="0.2">
      <c r="B583" s="50">
        <v>400230</v>
      </c>
      <c r="C583" s="306" t="s">
        <v>134</v>
      </c>
      <c r="D583" s="307"/>
      <c r="E583" s="307"/>
      <c r="F583" s="307"/>
      <c r="G583" s="308"/>
      <c r="H583" s="65"/>
      <c r="I583" s="81"/>
      <c r="J583" s="104"/>
      <c r="K583" s="107"/>
      <c r="L583" s="231"/>
      <c r="M583" s="240"/>
      <c r="O583" s="269"/>
      <c r="P583" s="270"/>
      <c r="Q583" s="269"/>
      <c r="R583" s="270"/>
      <c r="S583" s="269"/>
      <c r="T583" s="270"/>
      <c r="U583" s="269"/>
      <c r="V583" s="270"/>
      <c r="W583" s="269"/>
      <c r="X583" s="270"/>
      <c r="Y583" s="269"/>
      <c r="Z583" s="270"/>
    </row>
    <row r="584" spans="2:26" ht="12.75" hidden="1" customHeight="1" outlineLevel="3" collapsed="1" x14ac:dyDescent="0.2">
      <c r="B584" s="47"/>
      <c r="C584" s="294"/>
      <c r="D584" s="295"/>
      <c r="E584" s="295"/>
      <c r="F584" s="295"/>
      <c r="G584" s="296"/>
      <c r="H584" s="271"/>
      <c r="I584" s="272"/>
      <c r="J584" s="273"/>
      <c r="K584" s="274"/>
      <c r="L584" s="231"/>
      <c r="M584" s="242"/>
      <c r="O584" s="276"/>
      <c r="P584" s="275">
        <f>IF(O584="ja",$K584,0)</f>
        <v>0</v>
      </c>
      <c r="Q584" s="276"/>
      <c r="R584" s="275">
        <f>IF(Q584="ja",$K584,0)</f>
        <v>0</v>
      </c>
      <c r="S584" s="276"/>
      <c r="T584" s="275">
        <f>IF(S584="ja",$K584,0)</f>
        <v>0</v>
      </c>
      <c r="U584" s="276"/>
      <c r="V584" s="275">
        <f>IF(U584="ja",$K584,0)</f>
        <v>0</v>
      </c>
      <c r="W584" s="276"/>
      <c r="X584" s="275">
        <f>IF(W584="ja",$K584,0)</f>
        <v>0</v>
      </c>
      <c r="Y584" s="276"/>
      <c r="Z584" s="275">
        <f>IF(Y584="ja",$K584,0)</f>
        <v>0</v>
      </c>
    </row>
    <row r="585" spans="2:26" ht="12.75" hidden="1" customHeight="1" outlineLevel="3" x14ac:dyDescent="0.2">
      <c r="B585" s="47"/>
      <c r="C585" s="294"/>
      <c r="D585" s="295"/>
      <c r="E585" s="295"/>
      <c r="F585" s="295"/>
      <c r="G585" s="296"/>
      <c r="H585" s="271"/>
      <c r="I585" s="272"/>
      <c r="J585" s="273"/>
      <c r="K585" s="274"/>
      <c r="L585" s="231"/>
      <c r="M585" s="242"/>
      <c r="O585" s="276"/>
      <c r="P585" s="275">
        <f>IF(O585="ja",$K585,0)</f>
        <v>0</v>
      </c>
      <c r="Q585" s="276"/>
      <c r="R585" s="275">
        <f>IF(Q585="ja",$K585,0)</f>
        <v>0</v>
      </c>
      <c r="S585" s="276"/>
      <c r="T585" s="275">
        <f>IF(S585="ja",$K585,0)</f>
        <v>0</v>
      </c>
      <c r="U585" s="276"/>
      <c r="V585" s="275">
        <f>IF(U585="ja",$K585,0)</f>
        <v>0</v>
      </c>
      <c r="W585" s="276"/>
      <c r="X585" s="275">
        <f>IF(W585="ja",$K585,0)</f>
        <v>0</v>
      </c>
      <c r="Y585" s="276"/>
      <c r="Z585" s="275">
        <f>IF(Y585="ja",$K585,0)</f>
        <v>0</v>
      </c>
    </row>
    <row r="586" spans="2:26" ht="12.75" customHeight="1" collapsed="1" thickBot="1" x14ac:dyDescent="0.25">
      <c r="B586" s="47"/>
      <c r="C586" s="397"/>
      <c r="D586" s="398"/>
      <c r="E586" s="398"/>
      <c r="F586" s="398"/>
      <c r="G586" s="398"/>
      <c r="H586" s="398"/>
      <c r="I586" s="398"/>
      <c r="J586" s="399"/>
      <c r="K586" s="102"/>
      <c r="L586" s="231"/>
      <c r="M586" s="242"/>
      <c r="O586" s="251"/>
      <c r="P586" s="261"/>
      <c r="Q586" s="251"/>
      <c r="R586" s="261"/>
      <c r="S586" s="251"/>
      <c r="T586" s="261"/>
      <c r="U586" s="251"/>
      <c r="V586" s="261"/>
      <c r="W586" s="251"/>
      <c r="X586" s="261"/>
      <c r="Y586" s="251"/>
      <c r="Z586" s="261"/>
    </row>
    <row r="587" spans="2:26" ht="26.25" customHeight="1" thickBot="1" x14ac:dyDescent="0.25">
      <c r="B587" s="18">
        <v>500</v>
      </c>
      <c r="C587" s="368" t="s">
        <v>217</v>
      </c>
      <c r="D587" s="369"/>
      <c r="E587" s="369"/>
      <c r="F587" s="369"/>
      <c r="G587" s="369"/>
      <c r="H587" s="59"/>
      <c r="I587" s="83"/>
      <c r="J587" s="97"/>
      <c r="K587" s="98">
        <f>K589+K605+K624+K652+K680+K693+K709+K722</f>
        <v>0</v>
      </c>
      <c r="L587" s="235"/>
      <c r="M587" s="240"/>
      <c r="O587" s="276">
        <v>0</v>
      </c>
      <c r="P587" s="275">
        <f>O587*SUM(P589:P750)</f>
        <v>0</v>
      </c>
      <c r="Q587" s="276">
        <v>1</v>
      </c>
      <c r="R587" s="275">
        <f>Q587*SUM(R589:R750)</f>
        <v>0</v>
      </c>
      <c r="S587" s="276">
        <v>0</v>
      </c>
      <c r="T587" s="275">
        <f>S587*SUM(T589:T750)</f>
        <v>0</v>
      </c>
      <c r="U587" s="276">
        <v>0</v>
      </c>
      <c r="V587" s="275">
        <f>U587*SUM(V589:V750)</f>
        <v>0</v>
      </c>
      <c r="W587" s="276">
        <v>0</v>
      </c>
      <c r="X587" s="275">
        <f>W587*SUM(X589:X750)</f>
        <v>0</v>
      </c>
      <c r="Y587" s="276">
        <v>0</v>
      </c>
      <c r="Z587" s="275">
        <f>Y587*SUM(Z589:Z750)</f>
        <v>0</v>
      </c>
    </row>
    <row r="588" spans="2:26" ht="12.75" customHeight="1" collapsed="1" thickBot="1" x14ac:dyDescent="0.25">
      <c r="B588" s="18"/>
      <c r="C588" s="368" t="s">
        <v>60</v>
      </c>
      <c r="D588" s="369"/>
      <c r="E588" s="369"/>
      <c r="F588" s="369"/>
      <c r="G588" s="369"/>
      <c r="H588" s="66"/>
      <c r="I588" s="85"/>
      <c r="J588" s="112"/>
      <c r="K588" s="98"/>
      <c r="L588" s="235"/>
      <c r="M588" s="240"/>
      <c r="O588" s="269"/>
      <c r="P588" s="270"/>
      <c r="Q588" s="269"/>
      <c r="R588" s="270"/>
      <c r="S588" s="269"/>
      <c r="T588" s="270"/>
      <c r="U588" s="269"/>
      <c r="V588" s="270"/>
      <c r="W588" s="269"/>
      <c r="X588" s="270"/>
      <c r="Y588" s="269"/>
      <c r="Z588" s="270"/>
    </row>
    <row r="589" spans="2:26" ht="12.75" hidden="1" customHeight="1" outlineLevel="1" x14ac:dyDescent="0.2">
      <c r="B589" s="46">
        <v>510</v>
      </c>
      <c r="C589" s="394" t="s">
        <v>142</v>
      </c>
      <c r="D589" s="395"/>
      <c r="E589" s="395"/>
      <c r="F589" s="395"/>
      <c r="G589" s="396"/>
      <c r="H589" s="60"/>
      <c r="I589" s="79"/>
      <c r="J589" s="110"/>
      <c r="K589" s="106">
        <f>K590+K593+K596+K599+K602</f>
        <v>0</v>
      </c>
      <c r="L589" s="235"/>
      <c r="M589" s="240"/>
      <c r="O589" s="269"/>
      <c r="P589" s="270"/>
      <c r="Q589" s="269"/>
      <c r="R589" s="270"/>
      <c r="S589" s="269"/>
      <c r="T589" s="270"/>
      <c r="U589" s="269"/>
      <c r="V589" s="270"/>
      <c r="W589" s="269"/>
      <c r="X589" s="270"/>
      <c r="Y589" s="269"/>
      <c r="Z589" s="270"/>
    </row>
    <row r="590" spans="2:26" ht="12.75" hidden="1" customHeight="1" outlineLevel="2" x14ac:dyDescent="0.2">
      <c r="B590" s="48">
        <v>511</v>
      </c>
      <c r="C590" s="392" t="s">
        <v>218</v>
      </c>
      <c r="D590" s="392"/>
      <c r="E590" s="392"/>
      <c r="F590" s="392"/>
      <c r="G590" s="392"/>
      <c r="H590" s="138"/>
      <c r="I590" s="84"/>
      <c r="J590" s="139"/>
      <c r="K590" s="105">
        <f>SUM(K591:K592)</f>
        <v>0</v>
      </c>
      <c r="L590" s="231"/>
      <c r="M590" s="240"/>
      <c r="O590" s="269"/>
      <c r="P590" s="270"/>
      <c r="Q590" s="277"/>
      <c r="R590" s="270"/>
      <c r="S590" s="269"/>
      <c r="T590" s="270"/>
      <c r="U590" s="269"/>
      <c r="V590" s="270"/>
      <c r="W590" s="269"/>
      <c r="X590" s="270"/>
      <c r="Y590" s="269"/>
      <c r="Z590" s="270"/>
    </row>
    <row r="591" spans="2:26" ht="12.75" hidden="1" customHeight="1" outlineLevel="3" x14ac:dyDescent="0.2">
      <c r="B591" s="141"/>
      <c r="C591" s="294"/>
      <c r="D591" s="295"/>
      <c r="E591" s="295"/>
      <c r="F591" s="295"/>
      <c r="G591" s="296"/>
      <c r="H591" s="271"/>
      <c r="I591" s="272"/>
      <c r="J591" s="273"/>
      <c r="K591" s="274">
        <f>H591*J591</f>
        <v>0</v>
      </c>
      <c r="L591" s="231"/>
      <c r="M591" s="242"/>
      <c r="O591" s="272"/>
      <c r="P591" s="275">
        <f>IF(O591="ja",$K591,IF(O591="J-ant.","ANTEIL",0))</f>
        <v>0</v>
      </c>
      <c r="Q591" s="272"/>
      <c r="R591" s="275">
        <f>IF(Q591="ja",$K591,IF(Q591="J-ant.","ANTEIL",0))</f>
        <v>0</v>
      </c>
      <c r="S591" s="272"/>
      <c r="T591" s="275">
        <f>IF(S591="ja",$K591,IF(S591="J-ant.","ANTEIL",0))</f>
        <v>0</v>
      </c>
      <c r="U591" s="272"/>
      <c r="V591" s="275">
        <f>IF(U591="ja",$K591,IF(U591="J-ant.","ANTEIL",0))</f>
        <v>0</v>
      </c>
      <c r="W591" s="272"/>
      <c r="X591" s="275">
        <f>IF(W591="ja",$K591,IF(W591="J-ant.","ANTEIL",0))</f>
        <v>0</v>
      </c>
      <c r="Y591" s="272"/>
      <c r="Z591" s="275">
        <f>IF(Y591="ja",$K591,IF(Y591="J-ant.","ANTEIL",0))</f>
        <v>0</v>
      </c>
    </row>
    <row r="592" spans="2:26" ht="12.75" hidden="1" customHeight="1" outlineLevel="3" x14ac:dyDescent="0.2">
      <c r="B592" s="141"/>
      <c r="C592" s="294"/>
      <c r="D592" s="295"/>
      <c r="E592" s="295"/>
      <c r="F592" s="295"/>
      <c r="G592" s="296"/>
      <c r="H592" s="271"/>
      <c r="I592" s="272"/>
      <c r="J592" s="273"/>
      <c r="K592" s="274">
        <f>H592*J592</f>
        <v>0</v>
      </c>
      <c r="L592" s="231"/>
      <c r="M592" s="242"/>
      <c r="O592" s="272"/>
      <c r="P592" s="275">
        <f>IF(O592="ja",$K592,IF(O592="J-ant.","ANTEIL",0))</f>
        <v>0</v>
      </c>
      <c r="Q592" s="272"/>
      <c r="R592" s="275">
        <f>IF(Q592="ja",$K592,IF(Q592="J-ant.","ANTEIL",0))</f>
        <v>0</v>
      </c>
      <c r="S592" s="272"/>
      <c r="T592" s="275">
        <f>IF(S592="ja",$K592,IF(S592="J-ant.","ANTEIL",0))</f>
        <v>0</v>
      </c>
      <c r="U592" s="272"/>
      <c r="V592" s="275">
        <f>IF(U592="ja",$K592,IF(U592="J-ant.","ANTEIL",0))</f>
        <v>0</v>
      </c>
      <c r="W592" s="272"/>
      <c r="X592" s="275">
        <f>IF(W592="ja",$K592,IF(W592="J-ant.","ANTEIL",0))</f>
        <v>0</v>
      </c>
      <c r="Y592" s="272"/>
      <c r="Z592" s="275">
        <f>IF(Y592="ja",$K592,IF(Y592="J-ant.","ANTEIL",0))</f>
        <v>0</v>
      </c>
    </row>
    <row r="593" spans="2:26" ht="12.75" hidden="1" customHeight="1" outlineLevel="2" x14ac:dyDescent="0.2">
      <c r="B593" s="140">
        <v>512</v>
      </c>
      <c r="C593" s="392" t="s">
        <v>219</v>
      </c>
      <c r="D593" s="392"/>
      <c r="E593" s="392"/>
      <c r="F593" s="392"/>
      <c r="G593" s="392"/>
      <c r="H593" s="138"/>
      <c r="I593" s="84"/>
      <c r="J593" s="139"/>
      <c r="K593" s="105">
        <f>SUM(K594:K595)</f>
        <v>0</v>
      </c>
      <c r="L593" s="231"/>
      <c r="M593" s="240"/>
      <c r="O593" s="269"/>
      <c r="P593" s="270"/>
      <c r="Q593" s="277"/>
      <c r="R593" s="270"/>
      <c r="S593" s="269"/>
      <c r="T593" s="270"/>
      <c r="U593" s="269"/>
      <c r="V593" s="270"/>
      <c r="W593" s="269"/>
      <c r="X593" s="270"/>
      <c r="Y593" s="269"/>
      <c r="Z593" s="270"/>
    </row>
    <row r="594" spans="2:26" ht="12.75" hidden="1" customHeight="1" outlineLevel="3" x14ac:dyDescent="0.2">
      <c r="B594" s="142"/>
      <c r="C594" s="294"/>
      <c r="D594" s="295"/>
      <c r="E594" s="295"/>
      <c r="F594" s="295"/>
      <c r="G594" s="296"/>
      <c r="H594" s="271"/>
      <c r="I594" s="272"/>
      <c r="J594" s="273"/>
      <c r="K594" s="274">
        <f>H594*J594</f>
        <v>0</v>
      </c>
      <c r="L594" s="231"/>
      <c r="M594" s="242"/>
      <c r="O594" s="272"/>
      <c r="P594" s="275">
        <f>IF(O594="ja",$K594,IF(O594="J-ant.","ANTEIL",0))</f>
        <v>0</v>
      </c>
      <c r="Q594" s="272"/>
      <c r="R594" s="275">
        <f>IF(Q594="ja",$K594,IF(Q594="J-ant.","ANTEIL",0))</f>
        <v>0</v>
      </c>
      <c r="S594" s="272"/>
      <c r="T594" s="275">
        <f>IF(S594="ja",$K594,IF(S594="J-ant.","ANTEIL",0))</f>
        <v>0</v>
      </c>
      <c r="U594" s="272"/>
      <c r="V594" s="275">
        <f>IF(U594="ja",$K594,IF(U594="J-ant.","ANTEIL",0))</f>
        <v>0</v>
      </c>
      <c r="W594" s="272"/>
      <c r="X594" s="275">
        <f>IF(W594="ja",$K594,IF(W594="J-ant.","ANTEIL",0))</f>
        <v>0</v>
      </c>
      <c r="Y594" s="272"/>
      <c r="Z594" s="275">
        <f>IF(Y594="ja",$K594,IF(Y594="J-ant.","ANTEIL",0))</f>
        <v>0</v>
      </c>
    </row>
    <row r="595" spans="2:26" ht="12.75" hidden="1" customHeight="1" outlineLevel="3" x14ac:dyDescent="0.2">
      <c r="B595" s="142"/>
      <c r="C595" s="294"/>
      <c r="D595" s="295"/>
      <c r="E595" s="295"/>
      <c r="F595" s="295"/>
      <c r="G595" s="296"/>
      <c r="H595" s="271"/>
      <c r="I595" s="272"/>
      <c r="J595" s="273"/>
      <c r="K595" s="274">
        <f>H595*J595</f>
        <v>0</v>
      </c>
      <c r="L595" s="231"/>
      <c r="M595" s="242"/>
      <c r="O595" s="272"/>
      <c r="P595" s="275">
        <f>IF(O595="ja",$K595,IF(O595="J-ant.","ANTEIL",0))</f>
        <v>0</v>
      </c>
      <c r="Q595" s="272"/>
      <c r="R595" s="275">
        <f>IF(Q595="ja",$K595,IF(Q595="J-ant.","ANTEIL",0))</f>
        <v>0</v>
      </c>
      <c r="S595" s="272"/>
      <c r="T595" s="275">
        <f>IF(S595="ja",$K595,IF(S595="J-ant.","ANTEIL",0))</f>
        <v>0</v>
      </c>
      <c r="U595" s="272"/>
      <c r="V595" s="275">
        <f>IF(U595="ja",$K595,IF(U595="J-ant.","ANTEIL",0))</f>
        <v>0</v>
      </c>
      <c r="W595" s="272"/>
      <c r="X595" s="275">
        <f>IF(W595="ja",$K595,IF(W595="J-ant.","ANTEIL",0))</f>
        <v>0</v>
      </c>
      <c r="Y595" s="272"/>
      <c r="Z595" s="275">
        <f>IF(Y595="ja",$K595,IF(Y595="J-ant.","ANTEIL",0))</f>
        <v>0</v>
      </c>
    </row>
    <row r="596" spans="2:26" ht="12.75" hidden="1" customHeight="1" outlineLevel="2" x14ac:dyDescent="0.2">
      <c r="B596" s="140">
        <v>513</v>
      </c>
      <c r="C596" s="392" t="s">
        <v>145</v>
      </c>
      <c r="D596" s="392"/>
      <c r="E596" s="392"/>
      <c r="F596" s="392"/>
      <c r="G596" s="392"/>
      <c r="H596" s="138"/>
      <c r="I596" s="84"/>
      <c r="J596" s="139"/>
      <c r="K596" s="105">
        <f>SUM(K597:K598)</f>
        <v>0</v>
      </c>
      <c r="L596" s="231"/>
      <c r="M596" s="240"/>
      <c r="O596" s="269"/>
      <c r="P596" s="270"/>
      <c r="Q596" s="277"/>
      <c r="R596" s="270"/>
      <c r="S596" s="269"/>
      <c r="T596" s="270"/>
      <c r="U596" s="269"/>
      <c r="V596" s="270"/>
      <c r="W596" s="269"/>
      <c r="X596" s="270"/>
      <c r="Y596" s="269"/>
      <c r="Z596" s="270"/>
    </row>
    <row r="597" spans="2:26" ht="12.75" hidden="1" customHeight="1" outlineLevel="3" x14ac:dyDescent="0.2">
      <c r="B597" s="142"/>
      <c r="C597" s="294"/>
      <c r="D597" s="295"/>
      <c r="E597" s="295"/>
      <c r="F597" s="295"/>
      <c r="G597" s="296"/>
      <c r="H597" s="271"/>
      <c r="I597" s="272"/>
      <c r="J597" s="273"/>
      <c r="K597" s="274">
        <f>H597*J597</f>
        <v>0</v>
      </c>
      <c r="L597" s="231"/>
      <c r="M597" s="242"/>
      <c r="O597" s="272"/>
      <c r="P597" s="275">
        <f>IF(O597="ja",$K597,IF(O597="J-ant.","ANTEIL",0))</f>
        <v>0</v>
      </c>
      <c r="Q597" s="272"/>
      <c r="R597" s="275">
        <f>IF(Q597="ja",$K597,IF(Q597="J-ant.","ANTEIL",0))</f>
        <v>0</v>
      </c>
      <c r="S597" s="272"/>
      <c r="T597" s="275">
        <f>IF(S597="ja",$K597,IF(S597="J-ant.","ANTEIL",0))</f>
        <v>0</v>
      </c>
      <c r="U597" s="272"/>
      <c r="V597" s="275">
        <f>IF(U597="ja",$K597,IF(U597="J-ant.","ANTEIL",0))</f>
        <v>0</v>
      </c>
      <c r="W597" s="272"/>
      <c r="X597" s="275">
        <f>IF(W597="ja",$K597,IF(W597="J-ant.","ANTEIL",0))</f>
        <v>0</v>
      </c>
      <c r="Y597" s="272"/>
      <c r="Z597" s="275">
        <f>IF(Y597="ja",$K597,IF(Y597="J-ant.","ANTEIL",0))</f>
        <v>0</v>
      </c>
    </row>
    <row r="598" spans="2:26" ht="12.75" hidden="1" customHeight="1" outlineLevel="3" x14ac:dyDescent="0.2">
      <c r="B598" s="142"/>
      <c r="C598" s="294"/>
      <c r="D598" s="295"/>
      <c r="E598" s="295"/>
      <c r="F598" s="295"/>
      <c r="G598" s="296"/>
      <c r="H598" s="271"/>
      <c r="I598" s="272"/>
      <c r="J598" s="273"/>
      <c r="K598" s="274">
        <f>H598*J598</f>
        <v>0</v>
      </c>
      <c r="L598" s="231"/>
      <c r="M598" s="242"/>
      <c r="O598" s="272"/>
      <c r="P598" s="275">
        <f>IF(O598="ja",$K598,IF(O598="J-ant.","ANTEIL",0))</f>
        <v>0</v>
      </c>
      <c r="Q598" s="272"/>
      <c r="R598" s="275">
        <f>IF(Q598="ja",$K598,IF(Q598="J-ant.","ANTEIL",0))</f>
        <v>0</v>
      </c>
      <c r="S598" s="272"/>
      <c r="T598" s="275">
        <f>IF(S598="ja",$K598,IF(S598="J-ant.","ANTEIL",0))</f>
        <v>0</v>
      </c>
      <c r="U598" s="272"/>
      <c r="V598" s="275">
        <f>IF(U598="ja",$K598,IF(U598="J-ant.","ANTEIL",0))</f>
        <v>0</v>
      </c>
      <c r="W598" s="272"/>
      <c r="X598" s="275">
        <f>IF(W598="ja",$K598,IF(W598="J-ant.","ANTEIL",0))</f>
        <v>0</v>
      </c>
      <c r="Y598" s="272"/>
      <c r="Z598" s="275">
        <f>IF(Y598="ja",$K598,IF(Y598="J-ant.","ANTEIL",0))</f>
        <v>0</v>
      </c>
    </row>
    <row r="599" spans="2:26" ht="12.75" hidden="1" customHeight="1" outlineLevel="2" x14ac:dyDescent="0.2">
      <c r="B599" s="140">
        <v>514</v>
      </c>
      <c r="C599" s="300" t="s">
        <v>220</v>
      </c>
      <c r="D599" s="301"/>
      <c r="E599" s="301"/>
      <c r="F599" s="301"/>
      <c r="G599" s="302"/>
      <c r="H599" s="138"/>
      <c r="I599" s="84"/>
      <c r="J599" s="139"/>
      <c r="K599" s="105">
        <f>SUM(K600:K601)</f>
        <v>0</v>
      </c>
      <c r="L599" s="231"/>
      <c r="M599" s="240"/>
      <c r="O599" s="269"/>
      <c r="P599" s="270"/>
      <c r="Q599" s="277"/>
      <c r="R599" s="270"/>
      <c r="S599" s="269"/>
      <c r="T599" s="270"/>
      <c r="U599" s="269"/>
      <c r="V599" s="270"/>
      <c r="W599" s="269"/>
      <c r="X599" s="270"/>
      <c r="Y599" s="269"/>
      <c r="Z599" s="270"/>
    </row>
    <row r="600" spans="2:26" ht="12.75" hidden="1" customHeight="1" outlineLevel="3" x14ac:dyDescent="0.2">
      <c r="B600" s="142"/>
      <c r="C600" s="294"/>
      <c r="D600" s="295"/>
      <c r="E600" s="295"/>
      <c r="F600" s="295"/>
      <c r="G600" s="296"/>
      <c r="H600" s="271"/>
      <c r="I600" s="272"/>
      <c r="J600" s="273"/>
      <c r="K600" s="274">
        <f>H600*J600</f>
        <v>0</v>
      </c>
      <c r="L600" s="231"/>
      <c r="M600" s="242"/>
      <c r="O600" s="272"/>
      <c r="P600" s="275">
        <f>IF(O600="ja",$K600,IF(O600="J-ant.","ANTEIL",0))</f>
        <v>0</v>
      </c>
      <c r="Q600" s="272"/>
      <c r="R600" s="275">
        <f>IF(Q600="ja",$K600,IF(Q600="J-ant.","ANTEIL",0))</f>
        <v>0</v>
      </c>
      <c r="S600" s="272"/>
      <c r="T600" s="275">
        <f>IF(S600="ja",$K600,IF(S600="J-ant.","ANTEIL",0))</f>
        <v>0</v>
      </c>
      <c r="U600" s="272"/>
      <c r="V600" s="275">
        <f>IF(U600="ja",$K600,IF(U600="J-ant.","ANTEIL",0))</f>
        <v>0</v>
      </c>
      <c r="W600" s="272"/>
      <c r="X600" s="275">
        <f>IF(W600="ja",$K600,IF(W600="J-ant.","ANTEIL",0))</f>
        <v>0</v>
      </c>
      <c r="Y600" s="272"/>
      <c r="Z600" s="275">
        <f>IF(Y600="ja",$K600,IF(Y600="J-ant.","ANTEIL",0))</f>
        <v>0</v>
      </c>
    </row>
    <row r="601" spans="2:26" ht="12.75" hidden="1" customHeight="1" outlineLevel="3" x14ac:dyDescent="0.2">
      <c r="B601" s="47"/>
      <c r="C601" s="294"/>
      <c r="D601" s="295"/>
      <c r="E601" s="295"/>
      <c r="F601" s="295"/>
      <c r="G601" s="296"/>
      <c r="H601" s="271"/>
      <c r="I601" s="272"/>
      <c r="J601" s="273"/>
      <c r="K601" s="274">
        <f>H601*J601</f>
        <v>0</v>
      </c>
      <c r="L601" s="231"/>
      <c r="M601" s="242"/>
      <c r="O601" s="272"/>
      <c r="P601" s="275">
        <f>IF(O601="ja",$K601,IF(O601="J-ant.","ANTEIL",0))</f>
        <v>0</v>
      </c>
      <c r="Q601" s="272"/>
      <c r="R601" s="275">
        <f>IF(Q601="ja",$K601,IF(Q601="J-ant.","ANTEIL",0))</f>
        <v>0</v>
      </c>
      <c r="S601" s="272"/>
      <c r="T601" s="275">
        <f>IF(S601="ja",$K601,IF(S601="J-ant.","ANTEIL",0))</f>
        <v>0</v>
      </c>
      <c r="U601" s="272"/>
      <c r="V601" s="275">
        <f>IF(U601="ja",$K601,IF(U601="J-ant.","ANTEIL",0))</f>
        <v>0</v>
      </c>
      <c r="W601" s="272"/>
      <c r="X601" s="275">
        <f>IF(W601="ja",$K601,IF(W601="J-ant.","ANTEIL",0))</f>
        <v>0</v>
      </c>
      <c r="Y601" s="272"/>
      <c r="Z601" s="275">
        <f>IF(Y601="ja",$K601,IF(Y601="J-ant.","ANTEIL",0))</f>
        <v>0</v>
      </c>
    </row>
    <row r="602" spans="2:26" ht="12.75" hidden="1" customHeight="1" outlineLevel="2" x14ac:dyDescent="0.2">
      <c r="B602" s="48">
        <v>519</v>
      </c>
      <c r="C602" s="300" t="s">
        <v>221</v>
      </c>
      <c r="D602" s="301"/>
      <c r="E602" s="301"/>
      <c r="F602" s="301"/>
      <c r="G602" s="302"/>
      <c r="H602" s="63"/>
      <c r="I602" s="81"/>
      <c r="J602" s="104"/>
      <c r="K602" s="105">
        <f>SUM(K603:K604)</f>
        <v>0</v>
      </c>
      <c r="L602" s="231"/>
      <c r="M602" s="240"/>
      <c r="O602" s="269"/>
      <c r="P602" s="270"/>
      <c r="Q602" s="277"/>
      <c r="R602" s="270"/>
      <c r="S602" s="269"/>
      <c r="T602" s="270"/>
      <c r="U602" s="269"/>
      <c r="V602" s="270"/>
      <c r="W602" s="269"/>
      <c r="X602" s="270"/>
      <c r="Y602" s="269"/>
      <c r="Z602" s="270"/>
    </row>
    <row r="603" spans="2:26" ht="12.75" hidden="1" customHeight="1" outlineLevel="3" x14ac:dyDescent="0.2">
      <c r="B603" s="47"/>
      <c r="C603" s="294"/>
      <c r="D603" s="295"/>
      <c r="E603" s="295"/>
      <c r="F603" s="295"/>
      <c r="G603" s="296"/>
      <c r="H603" s="271"/>
      <c r="I603" s="272"/>
      <c r="J603" s="273"/>
      <c r="K603" s="274">
        <f>H603*J603</f>
        <v>0</v>
      </c>
      <c r="L603" s="231"/>
      <c r="M603" s="242"/>
      <c r="O603" s="272"/>
      <c r="P603" s="275">
        <f>IF(O603="ja",$K603,IF(O603="J-ant.","ANTEIL",0))</f>
        <v>0</v>
      </c>
      <c r="Q603" s="272"/>
      <c r="R603" s="275">
        <f>IF(Q603="ja",$K603,IF(Q603="J-ant.","ANTEIL",0))</f>
        <v>0</v>
      </c>
      <c r="S603" s="272"/>
      <c r="T603" s="275">
        <f>IF(S603="ja",$K603,IF(S603="J-ant.","ANTEIL",0))</f>
        <v>0</v>
      </c>
      <c r="U603" s="272"/>
      <c r="V603" s="275">
        <f>IF(U603="ja",$K603,IF(U603="J-ant.","ANTEIL",0))</f>
        <v>0</v>
      </c>
      <c r="W603" s="272"/>
      <c r="X603" s="275">
        <f>IF(W603="ja",$K603,IF(W603="J-ant.","ANTEIL",0))</f>
        <v>0</v>
      </c>
      <c r="Y603" s="272"/>
      <c r="Z603" s="275">
        <f>IF(Y603="ja",$K603,IF(Y603="J-ant.","ANTEIL",0))</f>
        <v>0</v>
      </c>
    </row>
    <row r="604" spans="2:26" ht="12.75" hidden="1" customHeight="1" outlineLevel="3" collapsed="1" x14ac:dyDescent="0.2">
      <c r="B604" s="47"/>
      <c r="C604" s="294"/>
      <c r="D604" s="295"/>
      <c r="E604" s="295"/>
      <c r="F604" s="295"/>
      <c r="G604" s="296"/>
      <c r="H604" s="271"/>
      <c r="I604" s="272"/>
      <c r="J604" s="273"/>
      <c r="K604" s="274">
        <f>H604*J604</f>
        <v>0</v>
      </c>
      <c r="L604" s="231"/>
      <c r="M604" s="242"/>
      <c r="O604" s="272"/>
      <c r="P604" s="275">
        <f>IF(O604="ja",$K604,IF(O604="J-ant.","ANTEIL",0))</f>
        <v>0</v>
      </c>
      <c r="Q604" s="272"/>
      <c r="R604" s="275">
        <f>IF(Q604="ja",$K604,IF(Q604="J-ant.","ANTEIL",0))</f>
        <v>0</v>
      </c>
      <c r="S604" s="272"/>
      <c r="T604" s="275">
        <f>IF(S604="ja",$K604,IF(S604="J-ant.","ANTEIL",0))</f>
        <v>0</v>
      </c>
      <c r="U604" s="272"/>
      <c r="V604" s="275">
        <f>IF(U604="ja",$K604,IF(U604="J-ant.","ANTEIL",0))</f>
        <v>0</v>
      </c>
      <c r="W604" s="272"/>
      <c r="X604" s="275">
        <f>IF(W604="ja",$K604,IF(W604="J-ant.","ANTEIL",0))</f>
        <v>0</v>
      </c>
      <c r="Y604" s="272"/>
      <c r="Z604" s="275">
        <f>IF(Y604="ja",$K604,IF(Y604="J-ant.","ANTEIL",0))</f>
        <v>0</v>
      </c>
    </row>
    <row r="605" spans="2:26" ht="12.75" hidden="1" customHeight="1" outlineLevel="1" x14ac:dyDescent="0.2">
      <c r="B605" s="46">
        <v>520</v>
      </c>
      <c r="C605" s="303" t="s">
        <v>222</v>
      </c>
      <c r="D605" s="304"/>
      <c r="E605" s="304"/>
      <c r="F605" s="304"/>
      <c r="G605" s="305"/>
      <c r="H605" s="62"/>
      <c r="I605" s="81"/>
      <c r="J605" s="104"/>
      <c r="K605" s="106">
        <f>K606+K609+K612+K615+K618+K621</f>
        <v>0</v>
      </c>
      <c r="L605" s="235"/>
      <c r="M605" s="240"/>
      <c r="O605" s="269"/>
      <c r="P605" s="270"/>
      <c r="Q605" s="269"/>
      <c r="R605" s="270"/>
      <c r="S605" s="269"/>
      <c r="T605" s="270"/>
      <c r="U605" s="269"/>
      <c r="V605" s="270"/>
      <c r="W605" s="269"/>
      <c r="X605" s="270"/>
      <c r="Y605" s="269"/>
      <c r="Z605" s="270"/>
    </row>
    <row r="606" spans="2:26" ht="12.75" hidden="1" customHeight="1" outlineLevel="2" x14ac:dyDescent="0.2">
      <c r="B606" s="48">
        <v>521</v>
      </c>
      <c r="C606" s="370" t="s">
        <v>223</v>
      </c>
      <c r="D606" s="371"/>
      <c r="E606" s="371"/>
      <c r="F606" s="371"/>
      <c r="G606" s="372"/>
      <c r="H606" s="65"/>
      <c r="I606" s="81"/>
      <c r="J606" s="104"/>
      <c r="K606" s="105">
        <f>SUM(K607:K608)</f>
        <v>0</v>
      </c>
      <c r="L606" s="231"/>
      <c r="M606" s="240"/>
      <c r="O606" s="269"/>
      <c r="P606" s="270"/>
      <c r="Q606" s="277"/>
      <c r="R606" s="270"/>
      <c r="S606" s="269"/>
      <c r="T606" s="270"/>
      <c r="U606" s="269"/>
      <c r="V606" s="270"/>
      <c r="W606" s="269"/>
      <c r="X606" s="270"/>
      <c r="Y606" s="269"/>
      <c r="Z606" s="270"/>
    </row>
    <row r="607" spans="2:26" ht="12.75" hidden="1" customHeight="1" outlineLevel="3" x14ac:dyDescent="0.2">
      <c r="B607" s="47"/>
      <c r="C607" s="294"/>
      <c r="D607" s="295"/>
      <c r="E607" s="295"/>
      <c r="F607" s="295"/>
      <c r="G607" s="296"/>
      <c r="H607" s="271"/>
      <c r="I607" s="272"/>
      <c r="J607" s="273"/>
      <c r="K607" s="274">
        <f>H607*J607</f>
        <v>0</v>
      </c>
      <c r="L607" s="231"/>
      <c r="M607" s="242"/>
      <c r="O607" s="272"/>
      <c r="P607" s="275">
        <f>IF(O607="ja",$K607,IF(O607="J-ant.","ANTEIL",0))</f>
        <v>0</v>
      </c>
      <c r="Q607" s="272"/>
      <c r="R607" s="275">
        <f>IF(Q607="ja",$K607,IF(Q607="J-ant.","ANTEIL",0))</f>
        <v>0</v>
      </c>
      <c r="S607" s="272"/>
      <c r="T607" s="275">
        <f>IF(S607="ja",$K607,IF(S607="J-ant.","ANTEIL",0))</f>
        <v>0</v>
      </c>
      <c r="U607" s="272"/>
      <c r="V607" s="275">
        <f>IF(U607="ja",$K607,IF(U607="J-ant.","ANTEIL",0))</f>
        <v>0</v>
      </c>
      <c r="W607" s="272"/>
      <c r="X607" s="275">
        <f>IF(W607="ja",$K607,IF(W607="J-ant.","ANTEIL",0))</f>
        <v>0</v>
      </c>
      <c r="Y607" s="272"/>
      <c r="Z607" s="275">
        <f>IF(Y607="ja",$K607,IF(Y607="J-ant.","ANTEIL",0))</f>
        <v>0</v>
      </c>
    </row>
    <row r="608" spans="2:26" ht="12.75" hidden="1" customHeight="1" outlineLevel="3" x14ac:dyDescent="0.2">
      <c r="B608" s="47"/>
      <c r="C608" s="294"/>
      <c r="D608" s="295"/>
      <c r="E608" s="295"/>
      <c r="F608" s="295"/>
      <c r="G608" s="296"/>
      <c r="H608" s="271"/>
      <c r="I608" s="272"/>
      <c r="J608" s="273"/>
      <c r="K608" s="274">
        <f>H608*J608</f>
        <v>0</v>
      </c>
      <c r="L608" s="231"/>
      <c r="M608" s="242"/>
      <c r="O608" s="272"/>
      <c r="P608" s="275">
        <f>IF(O608="ja",$K608,IF(O608="J-ant.","ANTEIL",0))</f>
        <v>0</v>
      </c>
      <c r="Q608" s="272"/>
      <c r="R608" s="275">
        <f>IF(Q608="ja",$K608,IF(Q608="J-ant.","ANTEIL",0))</f>
        <v>0</v>
      </c>
      <c r="S608" s="272"/>
      <c r="T608" s="275">
        <f>IF(S608="ja",$K608,IF(S608="J-ant.","ANTEIL",0))</f>
        <v>0</v>
      </c>
      <c r="U608" s="272"/>
      <c r="V608" s="275">
        <f>IF(U608="ja",$K608,IF(U608="J-ant.","ANTEIL",0))</f>
        <v>0</v>
      </c>
      <c r="W608" s="272"/>
      <c r="X608" s="275">
        <f>IF(W608="ja",$K608,IF(W608="J-ant.","ANTEIL",0))</f>
        <v>0</v>
      </c>
      <c r="Y608" s="272"/>
      <c r="Z608" s="275">
        <f>IF(Y608="ja",$K608,IF(Y608="J-ant.","ANTEIL",0))</f>
        <v>0</v>
      </c>
    </row>
    <row r="609" spans="2:26" ht="12.75" hidden="1" customHeight="1" outlineLevel="2" x14ac:dyDescent="0.2">
      <c r="B609" s="143">
        <v>522</v>
      </c>
      <c r="C609" s="370" t="s">
        <v>224</v>
      </c>
      <c r="D609" s="371"/>
      <c r="E609" s="371"/>
      <c r="F609" s="371"/>
      <c r="G609" s="372"/>
      <c r="H609" s="144"/>
      <c r="I609" s="145"/>
      <c r="J609" s="146"/>
      <c r="K609" s="105">
        <f>SUM(K610:K611)</f>
        <v>0</v>
      </c>
      <c r="L609" s="231"/>
      <c r="M609" s="240"/>
      <c r="O609" s="269"/>
      <c r="P609" s="270"/>
      <c r="Q609" s="277"/>
      <c r="R609" s="270"/>
      <c r="S609" s="269"/>
      <c r="T609" s="270"/>
      <c r="U609" s="269"/>
      <c r="V609" s="270"/>
      <c r="W609" s="269"/>
      <c r="X609" s="270"/>
      <c r="Y609" s="269"/>
      <c r="Z609" s="270"/>
    </row>
    <row r="610" spans="2:26" ht="12.75" hidden="1" customHeight="1" outlineLevel="3" x14ac:dyDescent="0.2">
      <c r="B610" s="47"/>
      <c r="C610" s="294"/>
      <c r="D610" s="295"/>
      <c r="E610" s="295"/>
      <c r="F610" s="295"/>
      <c r="G610" s="296"/>
      <c r="H610" s="271"/>
      <c r="I610" s="272"/>
      <c r="J610" s="273"/>
      <c r="K610" s="274">
        <f>H610*J610</f>
        <v>0</v>
      </c>
      <c r="L610" s="231"/>
      <c r="M610" s="242"/>
      <c r="O610" s="272"/>
      <c r="P610" s="275">
        <f>IF(O610="ja",$K610,IF(O610="J-ant.","ANTEIL",0))</f>
        <v>0</v>
      </c>
      <c r="Q610" s="272"/>
      <c r="R610" s="275">
        <f>IF(Q610="ja",$K610,IF(Q610="J-ant.","ANTEIL",0))</f>
        <v>0</v>
      </c>
      <c r="S610" s="272"/>
      <c r="T610" s="275">
        <f>IF(S610="ja",$K610,IF(S610="J-ant.","ANTEIL",0))</f>
        <v>0</v>
      </c>
      <c r="U610" s="272"/>
      <c r="V610" s="275">
        <f>IF(U610="ja",$K610,IF(U610="J-ant.","ANTEIL",0))</f>
        <v>0</v>
      </c>
      <c r="W610" s="272"/>
      <c r="X610" s="275">
        <f>IF(W610="ja",$K610,IF(W610="J-ant.","ANTEIL",0))</f>
        <v>0</v>
      </c>
      <c r="Y610" s="272"/>
      <c r="Z610" s="275">
        <f>IF(Y610="ja",$K610,IF(Y610="J-ant.","ANTEIL",0))</f>
        <v>0</v>
      </c>
    </row>
    <row r="611" spans="2:26" ht="12.75" hidden="1" customHeight="1" outlineLevel="3" x14ac:dyDescent="0.2">
      <c r="B611" s="47"/>
      <c r="C611" s="294"/>
      <c r="D611" s="295"/>
      <c r="E611" s="295"/>
      <c r="F611" s="295"/>
      <c r="G611" s="296"/>
      <c r="H611" s="271"/>
      <c r="I611" s="272"/>
      <c r="J611" s="273"/>
      <c r="K611" s="274">
        <f>H611*J611</f>
        <v>0</v>
      </c>
      <c r="L611" s="231"/>
      <c r="M611" s="242"/>
      <c r="O611" s="272"/>
      <c r="P611" s="275">
        <f>IF(O611="ja",$K611,IF(O611="J-ant.","ANTEIL",0))</f>
        <v>0</v>
      </c>
      <c r="Q611" s="272"/>
      <c r="R611" s="275">
        <f>IF(Q611="ja",$K611,IF(Q611="J-ant.","ANTEIL",0))</f>
        <v>0</v>
      </c>
      <c r="S611" s="272"/>
      <c r="T611" s="275">
        <f>IF(S611="ja",$K611,IF(S611="J-ant.","ANTEIL",0))</f>
        <v>0</v>
      </c>
      <c r="U611" s="272"/>
      <c r="V611" s="275">
        <f>IF(U611="ja",$K611,IF(U611="J-ant.","ANTEIL",0))</f>
        <v>0</v>
      </c>
      <c r="W611" s="272"/>
      <c r="X611" s="275">
        <f>IF(W611="ja",$K611,IF(W611="J-ant.","ANTEIL",0))</f>
        <v>0</v>
      </c>
      <c r="Y611" s="272"/>
      <c r="Z611" s="275">
        <f>IF(Y611="ja",$K611,IF(Y611="J-ant.","ANTEIL",0))</f>
        <v>0</v>
      </c>
    </row>
    <row r="612" spans="2:26" ht="12.75" hidden="1" customHeight="1" outlineLevel="2" x14ac:dyDescent="0.2">
      <c r="B612" s="143">
        <v>523</v>
      </c>
      <c r="C612" s="370" t="s">
        <v>225</v>
      </c>
      <c r="D612" s="371"/>
      <c r="E612" s="371"/>
      <c r="F612" s="371"/>
      <c r="G612" s="372"/>
      <c r="H612" s="144"/>
      <c r="I612" s="145"/>
      <c r="J612" s="146"/>
      <c r="K612" s="105">
        <f>SUM(K613:K614)</f>
        <v>0</v>
      </c>
      <c r="L612" s="231"/>
      <c r="M612" s="240"/>
      <c r="O612" s="269"/>
      <c r="P612" s="270"/>
      <c r="Q612" s="277"/>
      <c r="R612" s="270"/>
      <c r="S612" s="269"/>
      <c r="T612" s="270"/>
      <c r="U612" s="269"/>
      <c r="V612" s="270"/>
      <c r="W612" s="269"/>
      <c r="X612" s="270"/>
      <c r="Y612" s="269"/>
      <c r="Z612" s="270"/>
    </row>
    <row r="613" spans="2:26" ht="12.75" hidden="1" customHeight="1" outlineLevel="3" x14ac:dyDescent="0.2">
      <c r="B613" s="47"/>
      <c r="C613" s="294"/>
      <c r="D613" s="295"/>
      <c r="E613" s="295"/>
      <c r="F613" s="295"/>
      <c r="G613" s="296"/>
      <c r="H613" s="271"/>
      <c r="I613" s="272"/>
      <c r="J613" s="273"/>
      <c r="K613" s="274">
        <f>H613*J613</f>
        <v>0</v>
      </c>
      <c r="L613" s="231"/>
      <c r="M613" s="242"/>
      <c r="O613" s="272"/>
      <c r="P613" s="275">
        <f>IF(O613="ja",$K613,IF(O613="J-ant.","ANTEIL",0))</f>
        <v>0</v>
      </c>
      <c r="Q613" s="272"/>
      <c r="R613" s="275">
        <f>IF(Q613="ja",$K613,IF(Q613="J-ant.","ANTEIL",0))</f>
        <v>0</v>
      </c>
      <c r="S613" s="272"/>
      <c r="T613" s="275">
        <f>IF(S613="ja",$K613,IF(S613="J-ant.","ANTEIL",0))</f>
        <v>0</v>
      </c>
      <c r="U613" s="272"/>
      <c r="V613" s="275">
        <f>IF(U613="ja",$K613,IF(U613="J-ant.","ANTEIL",0))</f>
        <v>0</v>
      </c>
      <c r="W613" s="272"/>
      <c r="X613" s="275">
        <f>IF(W613="ja",$K613,IF(W613="J-ant.","ANTEIL",0))</f>
        <v>0</v>
      </c>
      <c r="Y613" s="272"/>
      <c r="Z613" s="275">
        <f>IF(Y613="ja",$K613,IF(Y613="J-ant.","ANTEIL",0))</f>
        <v>0</v>
      </c>
    </row>
    <row r="614" spans="2:26" ht="12.75" hidden="1" customHeight="1" outlineLevel="3" x14ac:dyDescent="0.2">
      <c r="B614" s="47"/>
      <c r="C614" s="294"/>
      <c r="D614" s="295"/>
      <c r="E614" s="295"/>
      <c r="F614" s="295"/>
      <c r="G614" s="296"/>
      <c r="H614" s="271"/>
      <c r="I614" s="272"/>
      <c r="J614" s="273"/>
      <c r="K614" s="274">
        <f>H614*J614</f>
        <v>0</v>
      </c>
      <c r="L614" s="231"/>
      <c r="M614" s="242"/>
      <c r="O614" s="272"/>
      <c r="P614" s="275">
        <f>IF(O614="ja",$K614,IF(O614="J-ant.","ANTEIL",0))</f>
        <v>0</v>
      </c>
      <c r="Q614" s="272"/>
      <c r="R614" s="275">
        <f>IF(Q614="ja",$K614,IF(Q614="J-ant.","ANTEIL",0))</f>
        <v>0</v>
      </c>
      <c r="S614" s="272"/>
      <c r="T614" s="275">
        <f>IF(S614="ja",$K614,IF(S614="J-ant.","ANTEIL",0))</f>
        <v>0</v>
      </c>
      <c r="U614" s="272"/>
      <c r="V614" s="275">
        <f>IF(U614="ja",$K614,IF(U614="J-ant.","ANTEIL",0))</f>
        <v>0</v>
      </c>
      <c r="W614" s="272"/>
      <c r="X614" s="275">
        <f>IF(W614="ja",$K614,IF(W614="J-ant.","ANTEIL",0))</f>
        <v>0</v>
      </c>
      <c r="Y614" s="272"/>
      <c r="Z614" s="275">
        <f>IF(Y614="ja",$K614,IF(Y614="J-ant.","ANTEIL",0))</f>
        <v>0</v>
      </c>
    </row>
    <row r="615" spans="2:26" ht="12.75" hidden="1" customHeight="1" outlineLevel="2" x14ac:dyDescent="0.2">
      <c r="B615" s="143">
        <v>524</v>
      </c>
      <c r="C615" s="370" t="s">
        <v>226</v>
      </c>
      <c r="D615" s="371"/>
      <c r="E615" s="371"/>
      <c r="F615" s="371"/>
      <c r="G615" s="372"/>
      <c r="H615" s="144"/>
      <c r="I615" s="145"/>
      <c r="J615" s="146"/>
      <c r="K615" s="105">
        <f>SUM(K616:K617)</f>
        <v>0</v>
      </c>
      <c r="L615" s="231"/>
      <c r="M615" s="240"/>
      <c r="O615" s="269"/>
      <c r="P615" s="270"/>
      <c r="Q615" s="277"/>
      <c r="R615" s="270"/>
      <c r="S615" s="269"/>
      <c r="T615" s="270"/>
      <c r="U615" s="269"/>
      <c r="V615" s="270"/>
      <c r="W615" s="269"/>
      <c r="X615" s="270"/>
      <c r="Y615" s="269"/>
      <c r="Z615" s="270"/>
    </row>
    <row r="616" spans="2:26" ht="12.75" hidden="1" customHeight="1" outlineLevel="3" x14ac:dyDescent="0.2">
      <c r="B616" s="47"/>
      <c r="C616" s="294"/>
      <c r="D616" s="295"/>
      <c r="E616" s="295"/>
      <c r="F616" s="295"/>
      <c r="G616" s="296"/>
      <c r="H616" s="271"/>
      <c r="I616" s="272"/>
      <c r="J616" s="273"/>
      <c r="K616" s="274">
        <f>H616*J616</f>
        <v>0</v>
      </c>
      <c r="L616" s="231"/>
      <c r="M616" s="242"/>
      <c r="O616" s="272"/>
      <c r="P616" s="275">
        <f>IF(O616="ja",$K616,IF(O616="J-ant.","ANTEIL",0))</f>
        <v>0</v>
      </c>
      <c r="Q616" s="272"/>
      <c r="R616" s="275">
        <f>IF(Q616="ja",$K616,IF(Q616="J-ant.","ANTEIL",0))</f>
        <v>0</v>
      </c>
      <c r="S616" s="272"/>
      <c r="T616" s="275">
        <f>IF(S616="ja",$K616,IF(S616="J-ant.","ANTEIL",0))</f>
        <v>0</v>
      </c>
      <c r="U616" s="272"/>
      <c r="V616" s="275">
        <f>IF(U616="ja",$K616,IF(U616="J-ant.","ANTEIL",0))</f>
        <v>0</v>
      </c>
      <c r="W616" s="272"/>
      <c r="X616" s="275">
        <f>IF(W616="ja",$K616,IF(W616="J-ant.","ANTEIL",0))</f>
        <v>0</v>
      </c>
      <c r="Y616" s="272"/>
      <c r="Z616" s="275">
        <f>IF(Y616="ja",$K616,IF(Y616="J-ant.","ANTEIL",0))</f>
        <v>0</v>
      </c>
    </row>
    <row r="617" spans="2:26" ht="12.75" hidden="1" customHeight="1" outlineLevel="3" x14ac:dyDescent="0.2">
      <c r="B617" s="47"/>
      <c r="C617" s="294"/>
      <c r="D617" s="295"/>
      <c r="E617" s="295"/>
      <c r="F617" s="295"/>
      <c r="G617" s="296"/>
      <c r="H617" s="271"/>
      <c r="I617" s="272"/>
      <c r="J617" s="273"/>
      <c r="K617" s="274">
        <f>H617*J617</f>
        <v>0</v>
      </c>
      <c r="L617" s="231"/>
      <c r="M617" s="242"/>
      <c r="O617" s="272"/>
      <c r="P617" s="275">
        <f>IF(O617="ja",$K617,IF(O617="J-ant.","ANTEIL",0))</f>
        <v>0</v>
      </c>
      <c r="Q617" s="272"/>
      <c r="R617" s="275">
        <f>IF(Q617="ja",$K617,IF(Q617="J-ant.","ANTEIL",0))</f>
        <v>0</v>
      </c>
      <c r="S617" s="272"/>
      <c r="T617" s="275">
        <f>IF(S617="ja",$K617,IF(S617="J-ant.","ANTEIL",0))</f>
        <v>0</v>
      </c>
      <c r="U617" s="272"/>
      <c r="V617" s="275">
        <f>IF(U617="ja",$K617,IF(U617="J-ant.","ANTEIL",0))</f>
        <v>0</v>
      </c>
      <c r="W617" s="272"/>
      <c r="X617" s="275">
        <f>IF(W617="ja",$K617,IF(W617="J-ant.","ANTEIL",0))</f>
        <v>0</v>
      </c>
      <c r="Y617" s="272"/>
      <c r="Z617" s="275">
        <f>IF(Y617="ja",$K617,IF(Y617="J-ant.","ANTEIL",0))</f>
        <v>0</v>
      </c>
    </row>
    <row r="618" spans="2:26" ht="12.75" hidden="1" customHeight="1" outlineLevel="2" x14ac:dyDescent="0.2">
      <c r="B618" s="143">
        <v>525</v>
      </c>
      <c r="C618" s="370" t="s">
        <v>227</v>
      </c>
      <c r="D618" s="371"/>
      <c r="E618" s="371"/>
      <c r="F618" s="371"/>
      <c r="G618" s="372"/>
      <c r="H618" s="144"/>
      <c r="I618" s="145"/>
      <c r="J618" s="146"/>
      <c r="K618" s="105">
        <f>SUM(K619:K620)</f>
        <v>0</v>
      </c>
      <c r="L618" s="231"/>
      <c r="M618" s="240"/>
      <c r="O618" s="269"/>
      <c r="P618" s="270"/>
      <c r="Q618" s="277"/>
      <c r="R618" s="270"/>
      <c r="S618" s="269"/>
      <c r="T618" s="270"/>
      <c r="U618" s="269"/>
      <c r="V618" s="270"/>
      <c r="W618" s="269"/>
      <c r="X618" s="270"/>
      <c r="Y618" s="269"/>
      <c r="Z618" s="270"/>
    </row>
    <row r="619" spans="2:26" ht="12.75" hidden="1" customHeight="1" outlineLevel="3" x14ac:dyDescent="0.2">
      <c r="B619" s="47"/>
      <c r="C619" s="294"/>
      <c r="D619" s="295"/>
      <c r="E619" s="295"/>
      <c r="F619" s="295"/>
      <c r="G619" s="296"/>
      <c r="H619" s="271"/>
      <c r="I619" s="272"/>
      <c r="J619" s="273"/>
      <c r="K619" s="274">
        <f>H619*J619</f>
        <v>0</v>
      </c>
      <c r="L619" s="231"/>
      <c r="M619" s="242"/>
      <c r="O619" s="272"/>
      <c r="P619" s="275">
        <f>IF(O619="ja",$K619,IF(O619="J-ant.","ANTEIL",0))</f>
        <v>0</v>
      </c>
      <c r="Q619" s="272"/>
      <c r="R619" s="275">
        <f>IF(Q619="ja",$K619,IF(Q619="J-ant.","ANTEIL",0))</f>
        <v>0</v>
      </c>
      <c r="S619" s="272"/>
      <c r="T619" s="275">
        <f>IF(S619="ja",$K619,IF(S619="J-ant.","ANTEIL",0))</f>
        <v>0</v>
      </c>
      <c r="U619" s="272"/>
      <c r="V619" s="275">
        <f>IF(U619="ja",$K619,IF(U619="J-ant.","ANTEIL",0))</f>
        <v>0</v>
      </c>
      <c r="W619" s="272"/>
      <c r="X619" s="275">
        <f>IF(W619="ja",$K619,IF(W619="J-ant.","ANTEIL",0))</f>
        <v>0</v>
      </c>
      <c r="Y619" s="272"/>
      <c r="Z619" s="275">
        <f>IF(Y619="ja",$K619,IF(Y619="J-ant.","ANTEIL",0))</f>
        <v>0</v>
      </c>
    </row>
    <row r="620" spans="2:26" ht="12.75" hidden="1" customHeight="1" outlineLevel="3" x14ac:dyDescent="0.2">
      <c r="B620" s="47"/>
      <c r="C620" s="294"/>
      <c r="D620" s="295"/>
      <c r="E620" s="295"/>
      <c r="F620" s="295"/>
      <c r="G620" s="296"/>
      <c r="H620" s="271"/>
      <c r="I620" s="272"/>
      <c r="J620" s="273"/>
      <c r="K620" s="274">
        <f>H620*J620</f>
        <v>0</v>
      </c>
      <c r="L620" s="231"/>
      <c r="M620" s="242"/>
      <c r="O620" s="272"/>
      <c r="P620" s="275">
        <f>IF(O620="ja",$K620,IF(O620="J-ant.","ANTEIL",0))</f>
        <v>0</v>
      </c>
      <c r="Q620" s="272"/>
      <c r="R620" s="275">
        <f>IF(Q620="ja",$K620,IF(Q620="J-ant.","ANTEIL",0))</f>
        <v>0</v>
      </c>
      <c r="S620" s="272"/>
      <c r="T620" s="275">
        <f>IF(S620="ja",$K620,IF(S620="J-ant.","ANTEIL",0))</f>
        <v>0</v>
      </c>
      <c r="U620" s="272"/>
      <c r="V620" s="275">
        <f>IF(U620="ja",$K620,IF(U620="J-ant.","ANTEIL",0))</f>
        <v>0</v>
      </c>
      <c r="W620" s="272"/>
      <c r="X620" s="275">
        <f>IF(W620="ja",$K620,IF(W620="J-ant.","ANTEIL",0))</f>
        <v>0</v>
      </c>
      <c r="Y620" s="272"/>
      <c r="Z620" s="275">
        <f>IF(Y620="ja",$K620,IF(Y620="J-ant.","ANTEIL",0))</f>
        <v>0</v>
      </c>
    </row>
    <row r="621" spans="2:26" ht="12.75" hidden="1" customHeight="1" outlineLevel="2" x14ac:dyDescent="0.2">
      <c r="B621" s="143">
        <v>526</v>
      </c>
      <c r="C621" s="370" t="s">
        <v>228</v>
      </c>
      <c r="D621" s="371"/>
      <c r="E621" s="371"/>
      <c r="F621" s="371"/>
      <c r="G621" s="372"/>
      <c r="H621" s="144"/>
      <c r="I621" s="145"/>
      <c r="J621" s="146"/>
      <c r="K621" s="105">
        <f>SUM(K622:K623)</f>
        <v>0</v>
      </c>
      <c r="L621" s="231"/>
      <c r="M621" s="240"/>
      <c r="O621" s="269"/>
      <c r="P621" s="270"/>
      <c r="Q621" s="277"/>
      <c r="R621" s="270"/>
      <c r="S621" s="269"/>
      <c r="T621" s="270"/>
      <c r="U621" s="269"/>
      <c r="V621" s="270"/>
      <c r="W621" s="269"/>
      <c r="X621" s="270"/>
      <c r="Y621" s="269"/>
      <c r="Z621" s="270"/>
    </row>
    <row r="622" spans="2:26" ht="12.75" hidden="1" customHeight="1" outlineLevel="3" x14ac:dyDescent="0.2">
      <c r="B622" s="47"/>
      <c r="C622" s="294"/>
      <c r="D622" s="295"/>
      <c r="E622" s="295"/>
      <c r="F622" s="295"/>
      <c r="G622" s="296"/>
      <c r="H622" s="271"/>
      <c r="I622" s="272"/>
      <c r="J622" s="273"/>
      <c r="K622" s="274">
        <f>H622*J622</f>
        <v>0</v>
      </c>
      <c r="L622" s="231"/>
      <c r="M622" s="242"/>
      <c r="O622" s="272"/>
      <c r="P622" s="275">
        <f>IF(O622="ja",$K622,IF(O622="J-ant.","ANTEIL",0))</f>
        <v>0</v>
      </c>
      <c r="Q622" s="272"/>
      <c r="R622" s="275">
        <f>IF(Q622="ja",$K622,IF(Q622="J-ant.","ANTEIL",0))</f>
        <v>0</v>
      </c>
      <c r="S622" s="272"/>
      <c r="T622" s="275">
        <f>IF(S622="ja",$K622,IF(S622="J-ant.","ANTEIL",0))</f>
        <v>0</v>
      </c>
      <c r="U622" s="272"/>
      <c r="V622" s="275">
        <f>IF(U622="ja",$K622,IF(U622="J-ant.","ANTEIL",0))</f>
        <v>0</v>
      </c>
      <c r="W622" s="272"/>
      <c r="X622" s="275">
        <f>IF(W622="ja",$K622,IF(W622="J-ant.","ANTEIL",0))</f>
        <v>0</v>
      </c>
      <c r="Y622" s="272"/>
      <c r="Z622" s="275">
        <f>IF(Y622="ja",$K622,IF(Y622="J-ant.","ANTEIL",0))</f>
        <v>0</v>
      </c>
    </row>
    <row r="623" spans="2:26" ht="12.75" hidden="1" customHeight="1" outlineLevel="3" collapsed="1" x14ac:dyDescent="0.2">
      <c r="B623" s="47"/>
      <c r="C623" s="294"/>
      <c r="D623" s="295"/>
      <c r="E623" s="295"/>
      <c r="F623" s="295"/>
      <c r="G623" s="296"/>
      <c r="H623" s="271"/>
      <c r="I623" s="272"/>
      <c r="J623" s="273"/>
      <c r="K623" s="274">
        <f>H623*J623</f>
        <v>0</v>
      </c>
      <c r="L623" s="231"/>
      <c r="M623" s="242"/>
      <c r="O623" s="272"/>
      <c r="P623" s="275">
        <f>IF(O623="ja",$K623,IF(O623="J-ant.","ANTEIL",0))</f>
        <v>0</v>
      </c>
      <c r="Q623" s="272"/>
      <c r="R623" s="275">
        <f>IF(Q623="ja",$K623,IF(Q623="J-ant.","ANTEIL",0))</f>
        <v>0</v>
      </c>
      <c r="S623" s="272"/>
      <c r="T623" s="275">
        <f>IF(S623="ja",$K623,IF(S623="J-ant.","ANTEIL",0))</f>
        <v>0</v>
      </c>
      <c r="U623" s="272"/>
      <c r="V623" s="275">
        <f>IF(U623="ja",$K623,IF(U623="J-ant.","ANTEIL",0))</f>
        <v>0</v>
      </c>
      <c r="W623" s="272"/>
      <c r="X623" s="275">
        <f>IF(W623="ja",$K623,IF(W623="J-ant.","ANTEIL",0))</f>
        <v>0</v>
      </c>
      <c r="Y623" s="272"/>
      <c r="Z623" s="275">
        <f>IF(Y623="ja",$K623,IF(Y623="J-ant.","ANTEIL",0))</f>
        <v>0</v>
      </c>
    </row>
    <row r="624" spans="2:26" ht="12.75" hidden="1" customHeight="1" outlineLevel="1" x14ac:dyDescent="0.2">
      <c r="B624" s="46">
        <v>530</v>
      </c>
      <c r="C624" s="303" t="s">
        <v>229</v>
      </c>
      <c r="D624" s="304"/>
      <c r="E624" s="304"/>
      <c r="F624" s="304"/>
      <c r="G624" s="305"/>
      <c r="H624" s="62"/>
      <c r="I624" s="81"/>
      <c r="J624" s="104"/>
      <c r="K624" s="106">
        <f>K625+K628+K631+K634+K637+K640+K643+K646+K649</f>
        <v>0</v>
      </c>
      <c r="L624" s="235"/>
      <c r="M624" s="240"/>
      <c r="O624" s="269"/>
      <c r="P624" s="270"/>
      <c r="Q624" s="269"/>
      <c r="R624" s="270"/>
      <c r="S624" s="269"/>
      <c r="T624" s="270"/>
      <c r="U624" s="269"/>
      <c r="V624" s="270"/>
      <c r="W624" s="269"/>
      <c r="X624" s="270"/>
      <c r="Y624" s="269"/>
      <c r="Z624" s="270"/>
    </row>
    <row r="625" spans="2:26" ht="12.75" hidden="1" customHeight="1" outlineLevel="2" x14ac:dyDescent="0.2">
      <c r="B625" s="143">
        <v>531</v>
      </c>
      <c r="C625" s="370" t="s">
        <v>230</v>
      </c>
      <c r="D625" s="371"/>
      <c r="E625" s="371"/>
      <c r="F625" s="371"/>
      <c r="G625" s="372"/>
      <c r="H625" s="150"/>
      <c r="I625" s="145"/>
      <c r="J625" s="146"/>
      <c r="K625" s="105">
        <f>SUM(K626:K627)</f>
        <v>0</v>
      </c>
      <c r="L625" s="231"/>
      <c r="M625" s="240"/>
      <c r="O625" s="269"/>
      <c r="P625" s="270"/>
      <c r="Q625" s="277"/>
      <c r="R625" s="270"/>
      <c r="S625" s="269"/>
      <c r="T625" s="270"/>
      <c r="U625" s="269"/>
      <c r="V625" s="270"/>
      <c r="W625" s="269"/>
      <c r="X625" s="270"/>
      <c r="Y625" s="269"/>
      <c r="Z625" s="270"/>
    </row>
    <row r="626" spans="2:26" ht="12.75" hidden="1" customHeight="1" outlineLevel="3" x14ac:dyDescent="0.2">
      <c r="B626" s="149"/>
      <c r="C626" s="294"/>
      <c r="D626" s="295"/>
      <c r="E626" s="295"/>
      <c r="F626" s="295"/>
      <c r="G626" s="296"/>
      <c r="H626" s="271"/>
      <c r="I626" s="272"/>
      <c r="J626" s="273"/>
      <c r="K626" s="274">
        <f>H626*J626</f>
        <v>0</v>
      </c>
      <c r="L626" s="231"/>
      <c r="M626" s="242"/>
      <c r="O626" s="272"/>
      <c r="P626" s="275">
        <f>IF(O626="ja",$K626,IF(O626="J-ant.","ANTEIL",0))</f>
        <v>0</v>
      </c>
      <c r="Q626" s="272"/>
      <c r="R626" s="275">
        <f>IF(Q626="ja",$K626,IF(Q626="J-ant.","ANTEIL",0))</f>
        <v>0</v>
      </c>
      <c r="S626" s="272"/>
      <c r="T626" s="275">
        <f>IF(S626="ja",$K626,IF(S626="J-ant.","ANTEIL",0))</f>
        <v>0</v>
      </c>
      <c r="U626" s="272"/>
      <c r="V626" s="275">
        <f>IF(U626="ja",$K626,IF(U626="J-ant.","ANTEIL",0))</f>
        <v>0</v>
      </c>
      <c r="W626" s="272"/>
      <c r="X626" s="275">
        <f>IF(W626="ja",$K626,IF(W626="J-ant.","ANTEIL",0))</f>
        <v>0</v>
      </c>
      <c r="Y626" s="272"/>
      <c r="Z626" s="275">
        <f>IF(Y626="ja",$K626,IF(Y626="J-ant.","ANTEIL",0))</f>
        <v>0</v>
      </c>
    </row>
    <row r="627" spans="2:26" ht="12.75" hidden="1" customHeight="1" outlineLevel="3" x14ac:dyDescent="0.2">
      <c r="B627" s="149"/>
      <c r="C627" s="294"/>
      <c r="D627" s="295"/>
      <c r="E627" s="295"/>
      <c r="F627" s="295"/>
      <c r="G627" s="296"/>
      <c r="H627" s="271"/>
      <c r="I627" s="272"/>
      <c r="J627" s="273"/>
      <c r="K627" s="274">
        <f>H627*J627</f>
        <v>0</v>
      </c>
      <c r="L627" s="231"/>
      <c r="M627" s="242"/>
      <c r="O627" s="272"/>
      <c r="P627" s="275">
        <f>IF(O627="ja",$K627,IF(O627="J-ant.","ANTEIL",0))</f>
        <v>0</v>
      </c>
      <c r="Q627" s="272"/>
      <c r="R627" s="275">
        <f>IF(Q627="ja",$K627,IF(Q627="J-ant.","ANTEIL",0))</f>
        <v>0</v>
      </c>
      <c r="S627" s="272"/>
      <c r="T627" s="275">
        <f>IF(S627="ja",$K627,IF(S627="J-ant.","ANTEIL",0))</f>
        <v>0</v>
      </c>
      <c r="U627" s="272"/>
      <c r="V627" s="275">
        <f>IF(U627="ja",$K627,IF(U627="J-ant.","ANTEIL",0))</f>
        <v>0</v>
      </c>
      <c r="W627" s="272"/>
      <c r="X627" s="275">
        <f>IF(W627="ja",$K627,IF(W627="J-ant.","ANTEIL",0))</f>
        <v>0</v>
      </c>
      <c r="Y627" s="272"/>
      <c r="Z627" s="275">
        <f>IF(Y627="ja",$K627,IF(Y627="J-ant.","ANTEIL",0))</f>
        <v>0</v>
      </c>
    </row>
    <row r="628" spans="2:26" ht="12.75" hidden="1" customHeight="1" outlineLevel="2" x14ac:dyDescent="0.2">
      <c r="B628" s="143">
        <v>532</v>
      </c>
      <c r="C628" s="370" t="s">
        <v>231</v>
      </c>
      <c r="D628" s="371"/>
      <c r="E628" s="371"/>
      <c r="F628" s="371"/>
      <c r="G628" s="372"/>
      <c r="H628" s="150"/>
      <c r="I628" s="145"/>
      <c r="J628" s="146"/>
      <c r="K628" s="105">
        <f>SUM(K629:K630)</f>
        <v>0</v>
      </c>
      <c r="L628" s="231"/>
      <c r="M628" s="240"/>
      <c r="O628" s="269"/>
      <c r="P628" s="270"/>
      <c r="Q628" s="277"/>
      <c r="R628" s="270"/>
      <c r="S628" s="269"/>
      <c r="T628" s="270"/>
      <c r="U628" s="269"/>
      <c r="V628" s="270"/>
      <c r="W628" s="269"/>
      <c r="X628" s="270"/>
      <c r="Y628" s="269"/>
      <c r="Z628" s="270"/>
    </row>
    <row r="629" spans="2:26" ht="12.75" hidden="1" customHeight="1" outlineLevel="3" x14ac:dyDescent="0.2">
      <c r="B629" s="149"/>
      <c r="C629" s="294"/>
      <c r="D629" s="295"/>
      <c r="E629" s="295"/>
      <c r="F629" s="295"/>
      <c r="G629" s="296"/>
      <c r="H629" s="271"/>
      <c r="I629" s="272"/>
      <c r="J629" s="273"/>
      <c r="K629" s="274">
        <f>H629*J629</f>
        <v>0</v>
      </c>
      <c r="L629" s="231"/>
      <c r="M629" s="242"/>
      <c r="O629" s="272"/>
      <c r="P629" s="275">
        <f>IF(O629="ja",$K629,IF(O629="J-ant.","ANTEIL",0))</f>
        <v>0</v>
      </c>
      <c r="Q629" s="272"/>
      <c r="R629" s="275">
        <f>IF(Q629="ja",$K629,IF(Q629="J-ant.","ANTEIL",0))</f>
        <v>0</v>
      </c>
      <c r="S629" s="272"/>
      <c r="T629" s="275">
        <f>IF(S629="ja",$K629,IF(S629="J-ant.","ANTEIL",0))</f>
        <v>0</v>
      </c>
      <c r="U629" s="272"/>
      <c r="V629" s="275">
        <f>IF(U629="ja",$K629,IF(U629="J-ant.","ANTEIL",0))</f>
        <v>0</v>
      </c>
      <c r="W629" s="272"/>
      <c r="X629" s="275">
        <f>IF(W629="ja",$K629,IF(W629="J-ant.","ANTEIL",0))</f>
        <v>0</v>
      </c>
      <c r="Y629" s="272"/>
      <c r="Z629" s="275">
        <f>IF(Y629="ja",$K629,IF(Y629="J-ant.","ANTEIL",0))</f>
        <v>0</v>
      </c>
    </row>
    <row r="630" spans="2:26" ht="12.75" hidden="1" customHeight="1" outlineLevel="3" x14ac:dyDescent="0.2">
      <c r="B630" s="149"/>
      <c r="C630" s="294"/>
      <c r="D630" s="295"/>
      <c r="E630" s="295"/>
      <c r="F630" s="295"/>
      <c r="G630" s="296"/>
      <c r="H630" s="271"/>
      <c r="I630" s="272"/>
      <c r="J630" s="273"/>
      <c r="K630" s="274">
        <f>H630*J630</f>
        <v>0</v>
      </c>
      <c r="L630" s="231"/>
      <c r="M630" s="242"/>
      <c r="O630" s="272"/>
      <c r="P630" s="275">
        <f>IF(O630="ja",$K630,IF(O630="J-ant.","ANTEIL",0))</f>
        <v>0</v>
      </c>
      <c r="Q630" s="272"/>
      <c r="R630" s="275">
        <f>IF(Q630="ja",$K630,IF(Q630="J-ant.","ANTEIL",0))</f>
        <v>0</v>
      </c>
      <c r="S630" s="272"/>
      <c r="T630" s="275">
        <f>IF(S630="ja",$K630,IF(S630="J-ant.","ANTEIL",0))</f>
        <v>0</v>
      </c>
      <c r="U630" s="272"/>
      <c r="V630" s="275">
        <f>IF(U630="ja",$K630,IF(U630="J-ant.","ANTEIL",0))</f>
        <v>0</v>
      </c>
      <c r="W630" s="272"/>
      <c r="X630" s="275">
        <f>IF(W630="ja",$K630,IF(W630="J-ant.","ANTEIL",0))</f>
        <v>0</v>
      </c>
      <c r="Y630" s="272"/>
      <c r="Z630" s="275">
        <f>IF(Y630="ja",$K630,IF(Y630="J-ant.","ANTEIL",0))</f>
        <v>0</v>
      </c>
    </row>
    <row r="631" spans="2:26" ht="12.75" hidden="1" customHeight="1" outlineLevel="2" x14ac:dyDescent="0.2">
      <c r="B631" s="143">
        <v>533</v>
      </c>
      <c r="C631" s="370" t="s">
        <v>232</v>
      </c>
      <c r="D631" s="371"/>
      <c r="E631" s="371"/>
      <c r="F631" s="371"/>
      <c r="G631" s="372"/>
      <c r="H631" s="150"/>
      <c r="I631" s="145"/>
      <c r="J631" s="146"/>
      <c r="K631" s="105">
        <f>SUM(K632:K633)</f>
        <v>0</v>
      </c>
      <c r="L631" s="231"/>
      <c r="M631" s="240"/>
      <c r="O631" s="269"/>
      <c r="P631" s="270"/>
      <c r="Q631" s="277"/>
      <c r="R631" s="270"/>
      <c r="S631" s="269"/>
      <c r="T631" s="270"/>
      <c r="U631" s="269"/>
      <c r="V631" s="270"/>
      <c r="W631" s="269"/>
      <c r="X631" s="270"/>
      <c r="Y631" s="269"/>
      <c r="Z631" s="270"/>
    </row>
    <row r="632" spans="2:26" ht="12.75" hidden="1" customHeight="1" outlineLevel="3" x14ac:dyDescent="0.2">
      <c r="B632" s="149"/>
      <c r="C632" s="294"/>
      <c r="D632" s="295"/>
      <c r="E632" s="295"/>
      <c r="F632" s="295"/>
      <c r="G632" s="296"/>
      <c r="H632" s="271"/>
      <c r="I632" s="272"/>
      <c r="J632" s="273"/>
      <c r="K632" s="274">
        <f>H632*J632</f>
        <v>0</v>
      </c>
      <c r="L632" s="231"/>
      <c r="M632" s="242"/>
      <c r="O632" s="272"/>
      <c r="P632" s="275">
        <f>IF(O632="ja",$K632,IF(O632="J-ant.","ANTEIL",0))</f>
        <v>0</v>
      </c>
      <c r="Q632" s="272"/>
      <c r="R632" s="275">
        <f>IF(Q632="ja",$K632,IF(Q632="J-ant.","ANTEIL",0))</f>
        <v>0</v>
      </c>
      <c r="S632" s="272"/>
      <c r="T632" s="275">
        <f>IF(S632="ja",$K632,IF(S632="J-ant.","ANTEIL",0))</f>
        <v>0</v>
      </c>
      <c r="U632" s="272"/>
      <c r="V632" s="275">
        <f>IF(U632="ja",$K632,IF(U632="J-ant.","ANTEIL",0))</f>
        <v>0</v>
      </c>
      <c r="W632" s="272"/>
      <c r="X632" s="275">
        <f>IF(W632="ja",$K632,IF(W632="J-ant.","ANTEIL",0))</f>
        <v>0</v>
      </c>
      <c r="Y632" s="272"/>
      <c r="Z632" s="275">
        <f>IF(Y632="ja",$K632,IF(Y632="J-ant.","ANTEIL",0))</f>
        <v>0</v>
      </c>
    </row>
    <row r="633" spans="2:26" ht="12.75" hidden="1" customHeight="1" outlineLevel="3" x14ac:dyDescent="0.2">
      <c r="B633" s="149"/>
      <c r="C633" s="294"/>
      <c r="D633" s="295"/>
      <c r="E633" s="295"/>
      <c r="F633" s="295"/>
      <c r="G633" s="296"/>
      <c r="H633" s="271"/>
      <c r="I633" s="272"/>
      <c r="J633" s="273"/>
      <c r="K633" s="274">
        <f>H633*J633</f>
        <v>0</v>
      </c>
      <c r="L633" s="231"/>
      <c r="M633" s="242"/>
      <c r="O633" s="272"/>
      <c r="P633" s="275">
        <f>IF(O633="ja",$K633,IF(O633="J-ant.","ANTEIL",0))</f>
        <v>0</v>
      </c>
      <c r="Q633" s="272"/>
      <c r="R633" s="275">
        <f>IF(Q633="ja",$K633,IF(Q633="J-ant.","ANTEIL",0))</f>
        <v>0</v>
      </c>
      <c r="S633" s="272"/>
      <c r="T633" s="275">
        <f>IF(S633="ja",$K633,IF(S633="J-ant.","ANTEIL",0))</f>
        <v>0</v>
      </c>
      <c r="U633" s="272"/>
      <c r="V633" s="275">
        <f>IF(U633="ja",$K633,IF(U633="J-ant.","ANTEIL",0))</f>
        <v>0</v>
      </c>
      <c r="W633" s="272"/>
      <c r="X633" s="275">
        <f>IF(W633="ja",$K633,IF(W633="J-ant.","ANTEIL",0))</f>
        <v>0</v>
      </c>
      <c r="Y633" s="272"/>
      <c r="Z633" s="275">
        <f>IF(Y633="ja",$K633,IF(Y633="J-ant.","ANTEIL",0))</f>
        <v>0</v>
      </c>
    </row>
    <row r="634" spans="2:26" ht="12.75" hidden="1" customHeight="1" outlineLevel="2" x14ac:dyDescent="0.2">
      <c r="B634" s="143">
        <v>534</v>
      </c>
      <c r="C634" s="370" t="s">
        <v>233</v>
      </c>
      <c r="D634" s="371"/>
      <c r="E634" s="371"/>
      <c r="F634" s="371"/>
      <c r="G634" s="372"/>
      <c r="H634" s="150"/>
      <c r="I634" s="145"/>
      <c r="J634" s="146"/>
      <c r="K634" s="105">
        <f>SUM(K635:K636)</f>
        <v>0</v>
      </c>
      <c r="L634" s="231"/>
      <c r="M634" s="240"/>
      <c r="O634" s="269"/>
      <c r="P634" s="270"/>
      <c r="Q634" s="277"/>
      <c r="R634" s="270"/>
      <c r="S634" s="269"/>
      <c r="T634" s="270"/>
      <c r="U634" s="269"/>
      <c r="V634" s="270"/>
      <c r="W634" s="269"/>
      <c r="X634" s="270"/>
      <c r="Y634" s="269"/>
      <c r="Z634" s="270"/>
    </row>
    <row r="635" spans="2:26" ht="12.75" hidden="1" customHeight="1" outlineLevel="3" x14ac:dyDescent="0.2">
      <c r="B635" s="149"/>
      <c r="C635" s="294"/>
      <c r="D635" s="295"/>
      <c r="E635" s="295"/>
      <c r="F635" s="295"/>
      <c r="G635" s="296"/>
      <c r="H635" s="271"/>
      <c r="I635" s="272"/>
      <c r="J635" s="273"/>
      <c r="K635" s="274">
        <f>H635*J635</f>
        <v>0</v>
      </c>
      <c r="L635" s="231"/>
      <c r="M635" s="242"/>
      <c r="O635" s="272"/>
      <c r="P635" s="275">
        <f>IF(O635="ja",$K635,IF(O635="J-ant.","ANTEIL",0))</f>
        <v>0</v>
      </c>
      <c r="Q635" s="272"/>
      <c r="R635" s="275">
        <f>IF(Q635="ja",$K635,IF(Q635="J-ant.","ANTEIL",0))</f>
        <v>0</v>
      </c>
      <c r="S635" s="272"/>
      <c r="T635" s="275">
        <f>IF(S635="ja",$K635,IF(S635="J-ant.","ANTEIL",0))</f>
        <v>0</v>
      </c>
      <c r="U635" s="272"/>
      <c r="V635" s="275">
        <f>IF(U635="ja",$K635,IF(U635="J-ant.","ANTEIL",0))</f>
        <v>0</v>
      </c>
      <c r="W635" s="272"/>
      <c r="X635" s="275">
        <f>IF(W635="ja",$K635,IF(W635="J-ant.","ANTEIL",0))</f>
        <v>0</v>
      </c>
      <c r="Y635" s="272"/>
      <c r="Z635" s="275">
        <f>IF(Y635="ja",$K635,IF(Y635="J-ant.","ANTEIL",0))</f>
        <v>0</v>
      </c>
    </row>
    <row r="636" spans="2:26" ht="12.75" hidden="1" customHeight="1" outlineLevel="3" x14ac:dyDescent="0.2">
      <c r="B636" s="149"/>
      <c r="C636" s="294"/>
      <c r="D636" s="295"/>
      <c r="E636" s="295"/>
      <c r="F636" s="295"/>
      <c r="G636" s="296"/>
      <c r="H636" s="271"/>
      <c r="I636" s="272"/>
      <c r="J636" s="273"/>
      <c r="K636" s="274">
        <f>H636*J636</f>
        <v>0</v>
      </c>
      <c r="L636" s="231"/>
      <c r="M636" s="242"/>
      <c r="O636" s="272"/>
      <c r="P636" s="275">
        <f>IF(O636="ja",$K636,IF(O636="J-ant.","ANTEIL",0))</f>
        <v>0</v>
      </c>
      <c r="Q636" s="272"/>
      <c r="R636" s="275">
        <f>IF(Q636="ja",$K636,IF(Q636="J-ant.","ANTEIL",0))</f>
        <v>0</v>
      </c>
      <c r="S636" s="272"/>
      <c r="T636" s="275">
        <f>IF(S636="ja",$K636,IF(S636="J-ant.","ANTEIL",0))</f>
        <v>0</v>
      </c>
      <c r="U636" s="272"/>
      <c r="V636" s="275">
        <f>IF(U636="ja",$K636,IF(U636="J-ant.","ANTEIL",0))</f>
        <v>0</v>
      </c>
      <c r="W636" s="272"/>
      <c r="X636" s="275">
        <f>IF(W636="ja",$K636,IF(W636="J-ant.","ANTEIL",0))</f>
        <v>0</v>
      </c>
      <c r="Y636" s="272"/>
      <c r="Z636" s="275">
        <f>IF(Y636="ja",$K636,IF(Y636="J-ant.","ANTEIL",0))</f>
        <v>0</v>
      </c>
    </row>
    <row r="637" spans="2:26" ht="12.75" hidden="1" customHeight="1" outlineLevel="2" x14ac:dyDescent="0.2">
      <c r="B637" s="143">
        <v>535</v>
      </c>
      <c r="C637" s="370" t="s">
        <v>234</v>
      </c>
      <c r="D637" s="371"/>
      <c r="E637" s="371"/>
      <c r="F637" s="371"/>
      <c r="G637" s="372"/>
      <c r="H637" s="150"/>
      <c r="I637" s="145"/>
      <c r="J637" s="146"/>
      <c r="K637" s="105">
        <f>SUM(K638:K639)</f>
        <v>0</v>
      </c>
      <c r="L637" s="231"/>
      <c r="M637" s="240"/>
      <c r="O637" s="269"/>
      <c r="P637" s="270"/>
      <c r="Q637" s="277"/>
      <c r="R637" s="270"/>
      <c r="S637" s="269"/>
      <c r="T637" s="270"/>
      <c r="U637" s="269"/>
      <c r="V637" s="270"/>
      <c r="W637" s="269"/>
      <c r="X637" s="270"/>
      <c r="Y637" s="269"/>
      <c r="Z637" s="270"/>
    </row>
    <row r="638" spans="2:26" ht="12.75" hidden="1" customHeight="1" outlineLevel="3" x14ac:dyDescent="0.2">
      <c r="B638" s="149"/>
      <c r="C638" s="294"/>
      <c r="D638" s="295"/>
      <c r="E638" s="295"/>
      <c r="F638" s="295"/>
      <c r="G638" s="296"/>
      <c r="H638" s="271"/>
      <c r="I638" s="272"/>
      <c r="J638" s="273"/>
      <c r="K638" s="274">
        <f>H638*J638</f>
        <v>0</v>
      </c>
      <c r="L638" s="231"/>
      <c r="M638" s="242"/>
      <c r="O638" s="272"/>
      <c r="P638" s="275">
        <f>IF(O638="ja",$K638,IF(O638="J-ant.","ANTEIL",0))</f>
        <v>0</v>
      </c>
      <c r="Q638" s="272"/>
      <c r="R638" s="275">
        <f>IF(Q638="ja",$K638,IF(Q638="J-ant.","ANTEIL",0))</f>
        <v>0</v>
      </c>
      <c r="S638" s="272"/>
      <c r="T638" s="275">
        <f>IF(S638="ja",$K638,IF(S638="J-ant.","ANTEIL",0))</f>
        <v>0</v>
      </c>
      <c r="U638" s="272"/>
      <c r="V638" s="275">
        <f>IF(U638="ja",$K638,IF(U638="J-ant.","ANTEIL",0))</f>
        <v>0</v>
      </c>
      <c r="W638" s="272"/>
      <c r="X638" s="275">
        <f>IF(W638="ja",$K638,IF(W638="J-ant.","ANTEIL",0))</f>
        <v>0</v>
      </c>
      <c r="Y638" s="272"/>
      <c r="Z638" s="275">
        <f>IF(Y638="ja",$K638,IF(Y638="J-ant.","ANTEIL",0))</f>
        <v>0</v>
      </c>
    </row>
    <row r="639" spans="2:26" ht="12.75" hidden="1" customHeight="1" outlineLevel="3" x14ac:dyDescent="0.2">
      <c r="B639" s="149"/>
      <c r="C639" s="294"/>
      <c r="D639" s="295"/>
      <c r="E639" s="295"/>
      <c r="F639" s="295"/>
      <c r="G639" s="296"/>
      <c r="H639" s="271"/>
      <c r="I639" s="272"/>
      <c r="J639" s="273"/>
      <c r="K639" s="274">
        <f>H639*J639</f>
        <v>0</v>
      </c>
      <c r="L639" s="231"/>
      <c r="M639" s="242"/>
      <c r="O639" s="272"/>
      <c r="P639" s="275">
        <f>IF(O639="ja",$K639,IF(O639="J-ant.","ANTEIL",0))</f>
        <v>0</v>
      </c>
      <c r="Q639" s="272"/>
      <c r="R639" s="275">
        <f>IF(Q639="ja",$K639,IF(Q639="J-ant.","ANTEIL",0))</f>
        <v>0</v>
      </c>
      <c r="S639" s="272"/>
      <c r="T639" s="275">
        <f>IF(S639="ja",$K639,IF(S639="J-ant.","ANTEIL",0))</f>
        <v>0</v>
      </c>
      <c r="U639" s="272"/>
      <c r="V639" s="275">
        <f>IF(U639="ja",$K639,IF(U639="J-ant.","ANTEIL",0))</f>
        <v>0</v>
      </c>
      <c r="W639" s="272"/>
      <c r="X639" s="275">
        <f>IF(W639="ja",$K639,IF(W639="J-ant.","ANTEIL",0))</f>
        <v>0</v>
      </c>
      <c r="Y639" s="272"/>
      <c r="Z639" s="275">
        <f>IF(Y639="ja",$K639,IF(Y639="J-ant.","ANTEIL",0))</f>
        <v>0</v>
      </c>
    </row>
    <row r="640" spans="2:26" ht="12.75" hidden="1" customHeight="1" outlineLevel="2" x14ac:dyDescent="0.2">
      <c r="B640" s="143">
        <v>536</v>
      </c>
      <c r="C640" s="370" t="s">
        <v>235</v>
      </c>
      <c r="D640" s="371"/>
      <c r="E640" s="371"/>
      <c r="F640" s="371"/>
      <c r="G640" s="372"/>
      <c r="H640" s="150"/>
      <c r="I640" s="145"/>
      <c r="J640" s="146"/>
      <c r="K640" s="105">
        <f>SUM(K641:K642)</f>
        <v>0</v>
      </c>
      <c r="L640" s="231"/>
      <c r="M640" s="240"/>
      <c r="O640" s="269"/>
      <c r="P640" s="270"/>
      <c r="Q640" s="277"/>
      <c r="R640" s="270"/>
      <c r="S640" s="269"/>
      <c r="T640" s="270"/>
      <c r="U640" s="269"/>
      <c r="V640" s="270"/>
      <c r="W640" s="269"/>
      <c r="X640" s="270"/>
      <c r="Y640" s="269"/>
      <c r="Z640" s="270"/>
    </row>
    <row r="641" spans="2:26" ht="12.75" hidden="1" customHeight="1" outlineLevel="3" x14ac:dyDescent="0.2">
      <c r="B641" s="149"/>
      <c r="C641" s="294"/>
      <c r="D641" s="295"/>
      <c r="E641" s="295"/>
      <c r="F641" s="295"/>
      <c r="G641" s="296"/>
      <c r="H641" s="271"/>
      <c r="I641" s="272"/>
      <c r="J641" s="273"/>
      <c r="K641" s="274">
        <f>H641*J641</f>
        <v>0</v>
      </c>
      <c r="L641" s="231"/>
      <c r="M641" s="242"/>
      <c r="O641" s="272"/>
      <c r="P641" s="275">
        <f>IF(O641="ja",$K641,IF(O641="J-ant.","ANTEIL",0))</f>
        <v>0</v>
      </c>
      <c r="Q641" s="272"/>
      <c r="R641" s="275">
        <f>IF(Q641="ja",$K641,IF(Q641="J-ant.","ANTEIL",0))</f>
        <v>0</v>
      </c>
      <c r="S641" s="272"/>
      <c r="T641" s="275">
        <f>IF(S641="ja",$K641,IF(S641="J-ant.","ANTEIL",0))</f>
        <v>0</v>
      </c>
      <c r="U641" s="272"/>
      <c r="V641" s="275">
        <f>IF(U641="ja",$K641,IF(U641="J-ant.","ANTEIL",0))</f>
        <v>0</v>
      </c>
      <c r="W641" s="272"/>
      <c r="X641" s="275">
        <f>IF(W641="ja",$K641,IF(W641="J-ant.","ANTEIL",0))</f>
        <v>0</v>
      </c>
      <c r="Y641" s="272"/>
      <c r="Z641" s="275">
        <f>IF(Y641="ja",$K641,IF(Y641="J-ant.","ANTEIL",0))</f>
        <v>0</v>
      </c>
    </row>
    <row r="642" spans="2:26" ht="12.75" hidden="1" customHeight="1" outlineLevel="3" x14ac:dyDescent="0.2">
      <c r="B642" s="149"/>
      <c r="C642" s="294"/>
      <c r="D642" s="295"/>
      <c r="E642" s="295"/>
      <c r="F642" s="295"/>
      <c r="G642" s="296"/>
      <c r="H642" s="271"/>
      <c r="I642" s="272"/>
      <c r="J642" s="273"/>
      <c r="K642" s="274">
        <f>H642*J642</f>
        <v>0</v>
      </c>
      <c r="L642" s="231"/>
      <c r="M642" s="242"/>
      <c r="O642" s="272"/>
      <c r="P642" s="275">
        <f>IF(O642="ja",$K642,IF(O642="J-ant.","ANTEIL",0))</f>
        <v>0</v>
      </c>
      <c r="Q642" s="272"/>
      <c r="R642" s="275">
        <f>IF(Q642="ja",$K642,IF(Q642="J-ant.","ANTEIL",0))</f>
        <v>0</v>
      </c>
      <c r="S642" s="272"/>
      <c r="T642" s="275">
        <f>IF(S642="ja",$K642,IF(S642="J-ant.","ANTEIL",0))</f>
        <v>0</v>
      </c>
      <c r="U642" s="272"/>
      <c r="V642" s="275">
        <f>IF(U642="ja",$K642,IF(U642="J-ant.","ANTEIL",0))</f>
        <v>0</v>
      </c>
      <c r="W642" s="272"/>
      <c r="X642" s="275">
        <f>IF(W642="ja",$K642,IF(W642="J-ant.","ANTEIL",0))</f>
        <v>0</v>
      </c>
      <c r="Y642" s="272"/>
      <c r="Z642" s="275">
        <f>IF(Y642="ja",$K642,IF(Y642="J-ant.","ANTEIL",0))</f>
        <v>0</v>
      </c>
    </row>
    <row r="643" spans="2:26" ht="12.75" hidden="1" customHeight="1" outlineLevel="2" x14ac:dyDescent="0.2">
      <c r="B643" s="143">
        <v>537</v>
      </c>
      <c r="C643" s="370" t="s">
        <v>236</v>
      </c>
      <c r="D643" s="371"/>
      <c r="E643" s="371"/>
      <c r="F643" s="371"/>
      <c r="G643" s="372"/>
      <c r="H643" s="150"/>
      <c r="I643" s="145"/>
      <c r="J643" s="146"/>
      <c r="K643" s="105">
        <f>SUM(K644:K645)</f>
        <v>0</v>
      </c>
      <c r="L643" s="231"/>
      <c r="M643" s="240"/>
      <c r="O643" s="269"/>
      <c r="P643" s="270"/>
      <c r="Q643" s="277"/>
      <c r="R643" s="270"/>
      <c r="S643" s="269"/>
      <c r="T643" s="270"/>
      <c r="U643" s="269"/>
      <c r="V643" s="270"/>
      <c r="W643" s="269"/>
      <c r="X643" s="270"/>
      <c r="Y643" s="269"/>
      <c r="Z643" s="270"/>
    </row>
    <row r="644" spans="2:26" ht="12.75" hidden="1" customHeight="1" outlineLevel="3" x14ac:dyDescent="0.2">
      <c r="B644" s="149"/>
      <c r="C644" s="294"/>
      <c r="D644" s="295"/>
      <c r="E644" s="295"/>
      <c r="F644" s="295"/>
      <c r="G644" s="296"/>
      <c r="H644" s="271"/>
      <c r="I644" s="272"/>
      <c r="J644" s="273"/>
      <c r="K644" s="274">
        <f>H644*J644</f>
        <v>0</v>
      </c>
      <c r="L644" s="231"/>
      <c r="M644" s="242"/>
      <c r="O644" s="272"/>
      <c r="P644" s="275">
        <f>IF(O644="ja",$K644,IF(O644="J-ant.","ANTEIL",0))</f>
        <v>0</v>
      </c>
      <c r="Q644" s="272"/>
      <c r="R644" s="275">
        <f>IF(Q644="ja",$K644,IF(Q644="J-ant.","ANTEIL",0))</f>
        <v>0</v>
      </c>
      <c r="S644" s="272"/>
      <c r="T644" s="275">
        <f>IF(S644="ja",$K644,IF(S644="J-ant.","ANTEIL",0))</f>
        <v>0</v>
      </c>
      <c r="U644" s="272"/>
      <c r="V644" s="275">
        <f>IF(U644="ja",$K644,IF(U644="J-ant.","ANTEIL",0))</f>
        <v>0</v>
      </c>
      <c r="W644" s="272"/>
      <c r="X644" s="275">
        <f>IF(W644="ja",$K644,IF(W644="J-ant.","ANTEIL",0))</f>
        <v>0</v>
      </c>
      <c r="Y644" s="272"/>
      <c r="Z644" s="275">
        <f>IF(Y644="ja",$K644,IF(Y644="J-ant.","ANTEIL",0))</f>
        <v>0</v>
      </c>
    </row>
    <row r="645" spans="2:26" ht="12.75" hidden="1" customHeight="1" outlineLevel="3" x14ac:dyDescent="0.2">
      <c r="B645" s="149"/>
      <c r="C645" s="294"/>
      <c r="D645" s="295"/>
      <c r="E645" s="295"/>
      <c r="F645" s="295"/>
      <c r="G645" s="296"/>
      <c r="H645" s="271"/>
      <c r="I645" s="272"/>
      <c r="J645" s="273"/>
      <c r="K645" s="274">
        <f>H645*J645</f>
        <v>0</v>
      </c>
      <c r="L645" s="231"/>
      <c r="M645" s="242"/>
      <c r="O645" s="272"/>
      <c r="P645" s="275">
        <f>IF(O645="ja",$K645,IF(O645="J-ant.","ANTEIL",0))</f>
        <v>0</v>
      </c>
      <c r="Q645" s="272"/>
      <c r="R645" s="275">
        <f>IF(Q645="ja",$K645,IF(Q645="J-ant.","ANTEIL",0))</f>
        <v>0</v>
      </c>
      <c r="S645" s="272"/>
      <c r="T645" s="275">
        <f>IF(S645="ja",$K645,IF(S645="J-ant.","ANTEIL",0))</f>
        <v>0</v>
      </c>
      <c r="U645" s="272"/>
      <c r="V645" s="275">
        <f>IF(U645="ja",$K645,IF(U645="J-ant.","ANTEIL",0))</f>
        <v>0</v>
      </c>
      <c r="W645" s="272"/>
      <c r="X645" s="275">
        <f>IF(W645="ja",$K645,IF(W645="J-ant.","ANTEIL",0))</f>
        <v>0</v>
      </c>
      <c r="Y645" s="272"/>
      <c r="Z645" s="275">
        <f>IF(Y645="ja",$K645,IF(Y645="J-ant.","ANTEIL",0))</f>
        <v>0</v>
      </c>
    </row>
    <row r="646" spans="2:26" ht="12.75" hidden="1" customHeight="1" outlineLevel="2" x14ac:dyDescent="0.2">
      <c r="B646" s="143">
        <v>538</v>
      </c>
      <c r="C646" s="370" t="s">
        <v>237</v>
      </c>
      <c r="D646" s="371"/>
      <c r="E646" s="371"/>
      <c r="F646" s="371"/>
      <c r="G646" s="372"/>
      <c r="H646" s="150"/>
      <c r="I646" s="145"/>
      <c r="J646" s="146"/>
      <c r="K646" s="105">
        <f>SUM(K647:K648)</f>
        <v>0</v>
      </c>
      <c r="L646" s="231"/>
      <c r="M646" s="240"/>
      <c r="O646" s="269"/>
      <c r="P646" s="270"/>
      <c r="Q646" s="277"/>
      <c r="R646" s="270"/>
      <c r="S646" s="269"/>
      <c r="T646" s="270"/>
      <c r="U646" s="269"/>
      <c r="V646" s="270"/>
      <c r="W646" s="269"/>
      <c r="X646" s="270"/>
      <c r="Y646" s="269"/>
      <c r="Z646" s="270"/>
    </row>
    <row r="647" spans="2:26" ht="12.75" hidden="1" customHeight="1" outlineLevel="3" x14ac:dyDescent="0.2">
      <c r="B647" s="149"/>
      <c r="C647" s="294"/>
      <c r="D647" s="295"/>
      <c r="E647" s="295"/>
      <c r="F647" s="295"/>
      <c r="G647" s="296"/>
      <c r="H647" s="271"/>
      <c r="I647" s="272"/>
      <c r="J647" s="273"/>
      <c r="K647" s="274">
        <f>H647*J647</f>
        <v>0</v>
      </c>
      <c r="L647" s="231"/>
      <c r="M647" s="242"/>
      <c r="O647" s="272"/>
      <c r="P647" s="275">
        <f>IF(O647="ja",$K647,IF(O647="J-ant.","ANTEIL",0))</f>
        <v>0</v>
      </c>
      <c r="Q647" s="272"/>
      <c r="R647" s="275">
        <f>IF(Q647="ja",$K647,IF(Q647="J-ant.","ANTEIL",0))</f>
        <v>0</v>
      </c>
      <c r="S647" s="272"/>
      <c r="T647" s="275">
        <f>IF(S647="ja",$K647,IF(S647="J-ant.","ANTEIL",0))</f>
        <v>0</v>
      </c>
      <c r="U647" s="272"/>
      <c r="V647" s="275">
        <f>IF(U647="ja",$K647,IF(U647="J-ant.","ANTEIL",0))</f>
        <v>0</v>
      </c>
      <c r="W647" s="272"/>
      <c r="X647" s="275">
        <f>IF(W647="ja",$K647,IF(W647="J-ant.","ANTEIL",0))</f>
        <v>0</v>
      </c>
      <c r="Y647" s="272"/>
      <c r="Z647" s="275">
        <f>IF(Y647="ja",$K647,IF(Y647="J-ant.","ANTEIL",0))</f>
        <v>0</v>
      </c>
    </row>
    <row r="648" spans="2:26" ht="12.75" hidden="1" customHeight="1" outlineLevel="3" x14ac:dyDescent="0.2">
      <c r="B648" s="149"/>
      <c r="C648" s="294"/>
      <c r="D648" s="295"/>
      <c r="E648" s="295"/>
      <c r="F648" s="295"/>
      <c r="G648" s="296"/>
      <c r="H648" s="271"/>
      <c r="I648" s="272"/>
      <c r="J648" s="273"/>
      <c r="K648" s="274">
        <f>H648*J648</f>
        <v>0</v>
      </c>
      <c r="L648" s="231"/>
      <c r="M648" s="242"/>
      <c r="O648" s="272"/>
      <c r="P648" s="275">
        <f>IF(O648="ja",$K648,IF(O648="J-ant.","ANTEIL",0))</f>
        <v>0</v>
      </c>
      <c r="Q648" s="272"/>
      <c r="R648" s="275">
        <f>IF(Q648="ja",$K648,IF(Q648="J-ant.","ANTEIL",0))</f>
        <v>0</v>
      </c>
      <c r="S648" s="272"/>
      <c r="T648" s="275">
        <f>IF(S648="ja",$K648,IF(S648="J-ant.","ANTEIL",0))</f>
        <v>0</v>
      </c>
      <c r="U648" s="272"/>
      <c r="V648" s="275">
        <f>IF(U648="ja",$K648,IF(U648="J-ant.","ANTEIL",0))</f>
        <v>0</v>
      </c>
      <c r="W648" s="272"/>
      <c r="X648" s="275">
        <f>IF(W648="ja",$K648,IF(W648="J-ant.","ANTEIL",0))</f>
        <v>0</v>
      </c>
      <c r="Y648" s="272"/>
      <c r="Z648" s="275">
        <f>IF(Y648="ja",$K648,IF(Y648="J-ant.","ANTEIL",0))</f>
        <v>0</v>
      </c>
    </row>
    <row r="649" spans="2:26" ht="12.75" hidden="1" customHeight="1" outlineLevel="2" x14ac:dyDescent="0.2">
      <c r="B649" s="143">
        <v>539</v>
      </c>
      <c r="C649" s="370" t="s">
        <v>238</v>
      </c>
      <c r="D649" s="371"/>
      <c r="E649" s="371"/>
      <c r="F649" s="371"/>
      <c r="G649" s="372"/>
      <c r="H649" s="150"/>
      <c r="I649" s="145"/>
      <c r="J649" s="146"/>
      <c r="K649" s="105">
        <f>SUM(K650:K651)</f>
        <v>0</v>
      </c>
      <c r="L649" s="231"/>
      <c r="M649" s="240"/>
      <c r="O649" s="269"/>
      <c r="P649" s="270"/>
      <c r="Q649" s="277"/>
      <c r="R649" s="270"/>
      <c r="S649" s="269"/>
      <c r="T649" s="270"/>
      <c r="U649" s="269"/>
      <c r="V649" s="270"/>
      <c r="W649" s="269"/>
      <c r="X649" s="270"/>
      <c r="Y649" s="269"/>
      <c r="Z649" s="270"/>
    </row>
    <row r="650" spans="2:26" ht="12.75" hidden="1" customHeight="1" outlineLevel="3" x14ac:dyDescent="0.2">
      <c r="B650" s="149"/>
      <c r="C650" s="294"/>
      <c r="D650" s="295"/>
      <c r="E650" s="295"/>
      <c r="F650" s="295"/>
      <c r="G650" s="296"/>
      <c r="H650" s="271"/>
      <c r="I650" s="272"/>
      <c r="J650" s="273"/>
      <c r="K650" s="274">
        <f>H650*J650</f>
        <v>0</v>
      </c>
      <c r="L650" s="231"/>
      <c r="M650" s="242"/>
      <c r="O650" s="272"/>
      <c r="P650" s="275">
        <f>IF(O650="ja",$K650,IF(O650="J-ant.","ANTEIL",0))</f>
        <v>0</v>
      </c>
      <c r="Q650" s="272"/>
      <c r="R650" s="275">
        <f>IF(Q650="ja",$K650,IF(Q650="J-ant.","ANTEIL",0))</f>
        <v>0</v>
      </c>
      <c r="S650" s="272"/>
      <c r="T650" s="275">
        <f>IF(S650="ja",$K650,IF(S650="J-ant.","ANTEIL",0))</f>
        <v>0</v>
      </c>
      <c r="U650" s="272"/>
      <c r="V650" s="275">
        <f>IF(U650="ja",$K650,IF(U650="J-ant.","ANTEIL",0))</f>
        <v>0</v>
      </c>
      <c r="W650" s="272"/>
      <c r="X650" s="275">
        <f>IF(W650="ja",$K650,IF(W650="J-ant.","ANTEIL",0))</f>
        <v>0</v>
      </c>
      <c r="Y650" s="272"/>
      <c r="Z650" s="275">
        <f>IF(Y650="ja",$K650,IF(Y650="J-ant.","ANTEIL",0))</f>
        <v>0</v>
      </c>
    </row>
    <row r="651" spans="2:26" ht="12.75" hidden="1" customHeight="1" outlineLevel="3" x14ac:dyDescent="0.2">
      <c r="B651" s="149"/>
      <c r="C651" s="294"/>
      <c r="D651" s="295"/>
      <c r="E651" s="295"/>
      <c r="F651" s="295"/>
      <c r="G651" s="296"/>
      <c r="H651" s="271"/>
      <c r="I651" s="272"/>
      <c r="J651" s="273"/>
      <c r="K651" s="274">
        <f>H651*J651</f>
        <v>0</v>
      </c>
      <c r="L651" s="231"/>
      <c r="M651" s="242"/>
      <c r="O651" s="272"/>
      <c r="P651" s="275">
        <f>IF(O651="ja",$K651,IF(O651="J-ant.","ANTEIL",0))</f>
        <v>0</v>
      </c>
      <c r="Q651" s="272"/>
      <c r="R651" s="275">
        <f>IF(Q651="ja",$K651,IF(Q651="J-ant.","ANTEIL",0))</f>
        <v>0</v>
      </c>
      <c r="S651" s="272"/>
      <c r="T651" s="275">
        <f>IF(S651="ja",$K651,IF(S651="J-ant.","ANTEIL",0))</f>
        <v>0</v>
      </c>
      <c r="U651" s="272"/>
      <c r="V651" s="275">
        <f>IF(U651="ja",$K651,IF(U651="J-ant.","ANTEIL",0))</f>
        <v>0</v>
      </c>
      <c r="W651" s="272"/>
      <c r="X651" s="275">
        <f>IF(W651="ja",$K651,IF(W651="J-ant.","ANTEIL",0))</f>
        <v>0</v>
      </c>
      <c r="Y651" s="272"/>
      <c r="Z651" s="275">
        <f>IF(Y651="ja",$K651,IF(Y651="J-ant.","ANTEIL",0))</f>
        <v>0</v>
      </c>
    </row>
    <row r="652" spans="2:26" ht="12.75" hidden="1" customHeight="1" outlineLevel="1" x14ac:dyDescent="0.2">
      <c r="B652" s="46">
        <v>540</v>
      </c>
      <c r="C652" s="303" t="s">
        <v>239</v>
      </c>
      <c r="D652" s="304"/>
      <c r="E652" s="304"/>
      <c r="F652" s="304"/>
      <c r="G652" s="305"/>
      <c r="H652" s="62"/>
      <c r="I652" s="81"/>
      <c r="J652" s="104"/>
      <c r="K652" s="106">
        <f>K653+K656+K659+K662+K665+K668+K671+K674+J655</f>
        <v>0</v>
      </c>
      <c r="L652" s="235"/>
      <c r="M652" s="240"/>
      <c r="O652" s="269"/>
      <c r="P652" s="270"/>
      <c r="Q652" s="269"/>
      <c r="R652" s="270"/>
      <c r="S652" s="269"/>
      <c r="T652" s="270"/>
      <c r="U652" s="269"/>
      <c r="V652" s="270"/>
      <c r="W652" s="269"/>
      <c r="X652" s="270"/>
      <c r="Y652" s="269"/>
      <c r="Z652" s="270"/>
    </row>
    <row r="653" spans="2:26" ht="12.75" hidden="1" customHeight="1" outlineLevel="2" x14ac:dyDescent="0.2">
      <c r="B653" s="48">
        <v>541</v>
      </c>
      <c r="C653" s="300" t="s">
        <v>240</v>
      </c>
      <c r="D653" s="301"/>
      <c r="E653" s="301"/>
      <c r="F653" s="301"/>
      <c r="G653" s="302"/>
      <c r="H653" s="63"/>
      <c r="I653" s="81"/>
      <c r="J653" s="104"/>
      <c r="K653" s="105">
        <f>SUM(K654:K655)</f>
        <v>0</v>
      </c>
      <c r="L653" s="231"/>
      <c r="M653" s="240"/>
      <c r="O653" s="269"/>
      <c r="P653" s="270"/>
      <c r="Q653" s="277"/>
      <c r="R653" s="270"/>
      <c r="S653" s="269"/>
      <c r="T653" s="270"/>
      <c r="U653" s="269"/>
      <c r="V653" s="270"/>
      <c r="W653" s="269"/>
      <c r="X653" s="270"/>
      <c r="Y653" s="269"/>
      <c r="Z653" s="270"/>
    </row>
    <row r="654" spans="2:26" ht="12.75" hidden="1" customHeight="1" outlineLevel="3" x14ac:dyDescent="0.2">
      <c r="B654" s="149"/>
      <c r="C654" s="294"/>
      <c r="D654" s="295"/>
      <c r="E654" s="295"/>
      <c r="F654" s="295"/>
      <c r="G654" s="296"/>
      <c r="H654" s="271"/>
      <c r="I654" s="272"/>
      <c r="J654" s="273"/>
      <c r="K654" s="274">
        <f>H654*J654</f>
        <v>0</v>
      </c>
      <c r="L654" s="231"/>
      <c r="M654" s="242"/>
      <c r="O654" s="272"/>
      <c r="P654" s="275">
        <f>IF(O654="ja",$K654,IF(O654="J-ant.","ANTEIL",0))</f>
        <v>0</v>
      </c>
      <c r="Q654" s="272"/>
      <c r="R654" s="275">
        <f>IF(Q654="ja",$K654,IF(Q654="J-ant.","ANTEIL",0))</f>
        <v>0</v>
      </c>
      <c r="S654" s="272"/>
      <c r="T654" s="275">
        <f>IF(S654="ja",$K654,IF(S654="J-ant.","ANTEIL",0))</f>
        <v>0</v>
      </c>
      <c r="U654" s="272"/>
      <c r="V654" s="275">
        <f>IF(U654="ja",$K654,IF(U654="J-ant.","ANTEIL",0))</f>
        <v>0</v>
      </c>
      <c r="W654" s="272"/>
      <c r="X654" s="275">
        <f>IF(W654="ja",$K654,IF(W654="J-ant.","ANTEIL",0))</f>
        <v>0</v>
      </c>
      <c r="Y654" s="272"/>
      <c r="Z654" s="275">
        <f>IF(Y654="ja",$K654,IF(Y654="J-ant.","ANTEIL",0))</f>
        <v>0</v>
      </c>
    </row>
    <row r="655" spans="2:26" ht="12.75" hidden="1" customHeight="1" outlineLevel="3" x14ac:dyDescent="0.2">
      <c r="B655" s="149"/>
      <c r="C655" s="294"/>
      <c r="D655" s="295"/>
      <c r="E655" s="295"/>
      <c r="F655" s="295"/>
      <c r="G655" s="296"/>
      <c r="H655" s="271"/>
      <c r="I655" s="272"/>
      <c r="J655" s="273"/>
      <c r="K655" s="274">
        <f>H655*J655</f>
        <v>0</v>
      </c>
      <c r="L655" s="231"/>
      <c r="M655" s="242"/>
      <c r="O655" s="272"/>
      <c r="P655" s="275">
        <f>IF(O655="ja",$K655,IF(O655="J-ant.","ANTEIL",0))</f>
        <v>0</v>
      </c>
      <c r="Q655" s="272"/>
      <c r="R655" s="275">
        <f>IF(Q655="ja",$K655,IF(Q655="J-ant.","ANTEIL",0))</f>
        <v>0</v>
      </c>
      <c r="S655" s="272"/>
      <c r="T655" s="275">
        <f>IF(S655="ja",$K655,IF(S655="J-ant.","ANTEIL",0))</f>
        <v>0</v>
      </c>
      <c r="U655" s="272"/>
      <c r="V655" s="275">
        <f>IF(U655="ja",$K655,IF(U655="J-ant.","ANTEIL",0))</f>
        <v>0</v>
      </c>
      <c r="W655" s="272"/>
      <c r="X655" s="275">
        <f>IF(W655="ja",$K655,IF(W655="J-ant.","ANTEIL",0))</f>
        <v>0</v>
      </c>
      <c r="Y655" s="272"/>
      <c r="Z655" s="275">
        <f>IF(Y655="ja",$K655,IF(Y655="J-ant.","ANTEIL",0))</f>
        <v>0</v>
      </c>
    </row>
    <row r="656" spans="2:26" ht="12.75" hidden="1" customHeight="1" outlineLevel="2" x14ac:dyDescent="0.2">
      <c r="B656" s="143">
        <v>542</v>
      </c>
      <c r="C656" s="370" t="s">
        <v>241</v>
      </c>
      <c r="D656" s="371"/>
      <c r="E656" s="371"/>
      <c r="F656" s="371"/>
      <c r="G656" s="372"/>
      <c r="H656" s="150"/>
      <c r="I656" s="145"/>
      <c r="J656" s="146"/>
      <c r="K656" s="105">
        <f>SUM(K657:K658)</f>
        <v>0</v>
      </c>
      <c r="L656" s="231"/>
      <c r="M656" s="240"/>
      <c r="O656" s="269"/>
      <c r="P656" s="270"/>
      <c r="Q656" s="277"/>
      <c r="R656" s="270"/>
      <c r="S656" s="269"/>
      <c r="T656" s="270"/>
      <c r="U656" s="269"/>
      <c r="V656" s="270"/>
      <c r="W656" s="269"/>
      <c r="X656" s="270"/>
      <c r="Y656" s="269"/>
      <c r="Z656" s="270"/>
    </row>
    <row r="657" spans="2:26" ht="12.75" hidden="1" customHeight="1" outlineLevel="3" x14ac:dyDescent="0.2">
      <c r="B657" s="149"/>
      <c r="C657" s="294"/>
      <c r="D657" s="295"/>
      <c r="E657" s="295"/>
      <c r="F657" s="295"/>
      <c r="G657" s="296"/>
      <c r="H657" s="271"/>
      <c r="I657" s="272"/>
      <c r="J657" s="273"/>
      <c r="K657" s="274">
        <f>H657*J657</f>
        <v>0</v>
      </c>
      <c r="L657" s="231"/>
      <c r="M657" s="242"/>
      <c r="O657" s="272"/>
      <c r="P657" s="275">
        <f>IF(O657="ja",$K657,IF(O657="J-ant.","ANTEIL",0))</f>
        <v>0</v>
      </c>
      <c r="Q657" s="272"/>
      <c r="R657" s="275">
        <f>IF(Q657="ja",$K657,IF(Q657="J-ant.","ANTEIL",0))</f>
        <v>0</v>
      </c>
      <c r="S657" s="272"/>
      <c r="T657" s="275">
        <f>IF(S657="ja",$K657,IF(S657="J-ant.","ANTEIL",0))</f>
        <v>0</v>
      </c>
      <c r="U657" s="272"/>
      <c r="V657" s="275">
        <f>IF(U657="ja",$K657,IF(U657="J-ant.","ANTEIL",0))</f>
        <v>0</v>
      </c>
      <c r="W657" s="272"/>
      <c r="X657" s="275">
        <f>IF(W657="ja",$K657,IF(W657="J-ant.","ANTEIL",0))</f>
        <v>0</v>
      </c>
      <c r="Y657" s="272"/>
      <c r="Z657" s="275">
        <f>IF(Y657="ja",$K657,IF(Y657="J-ant.","ANTEIL",0))</f>
        <v>0</v>
      </c>
    </row>
    <row r="658" spans="2:26" ht="12.75" hidden="1" customHeight="1" outlineLevel="3" x14ac:dyDescent="0.2">
      <c r="B658" s="149"/>
      <c r="C658" s="294"/>
      <c r="D658" s="295"/>
      <c r="E658" s="295"/>
      <c r="F658" s="295"/>
      <c r="G658" s="296"/>
      <c r="H658" s="271"/>
      <c r="I658" s="272"/>
      <c r="J658" s="273"/>
      <c r="K658" s="274">
        <f>H658*J658</f>
        <v>0</v>
      </c>
      <c r="L658" s="231"/>
      <c r="M658" s="242"/>
      <c r="O658" s="272"/>
      <c r="P658" s="275">
        <f>IF(O658="ja",$K658,IF(O658="J-ant.","ANTEIL",0))</f>
        <v>0</v>
      </c>
      <c r="Q658" s="272"/>
      <c r="R658" s="275">
        <f>IF(Q658="ja",$K658,IF(Q658="J-ant.","ANTEIL",0))</f>
        <v>0</v>
      </c>
      <c r="S658" s="272"/>
      <c r="T658" s="275">
        <f>IF(S658="ja",$K658,IF(S658="J-ant.","ANTEIL",0))</f>
        <v>0</v>
      </c>
      <c r="U658" s="272"/>
      <c r="V658" s="275">
        <f>IF(U658="ja",$K658,IF(U658="J-ant.","ANTEIL",0))</f>
        <v>0</v>
      </c>
      <c r="W658" s="272"/>
      <c r="X658" s="275">
        <f>IF(W658="ja",$K658,IF(W658="J-ant.","ANTEIL",0))</f>
        <v>0</v>
      </c>
      <c r="Y658" s="272"/>
      <c r="Z658" s="275">
        <f>IF(Y658="ja",$K658,IF(Y658="J-ant.","ANTEIL",0))</f>
        <v>0</v>
      </c>
    </row>
    <row r="659" spans="2:26" ht="12.75" hidden="1" customHeight="1" outlineLevel="2" x14ac:dyDescent="0.2">
      <c r="B659" s="143">
        <v>543</v>
      </c>
      <c r="C659" s="370" t="s">
        <v>242</v>
      </c>
      <c r="D659" s="371"/>
      <c r="E659" s="371"/>
      <c r="F659" s="371"/>
      <c r="G659" s="372"/>
      <c r="H659" s="150"/>
      <c r="I659" s="145"/>
      <c r="J659" s="146"/>
      <c r="K659" s="105">
        <f>SUM(K660:K661)</f>
        <v>0</v>
      </c>
      <c r="L659" s="231"/>
      <c r="M659" s="240"/>
      <c r="O659" s="269"/>
      <c r="P659" s="270"/>
      <c r="Q659" s="277"/>
      <c r="R659" s="270"/>
      <c r="S659" s="269"/>
      <c r="T659" s="270"/>
      <c r="U659" s="269"/>
      <c r="V659" s="270"/>
      <c r="W659" s="269"/>
      <c r="X659" s="270"/>
      <c r="Y659" s="269"/>
      <c r="Z659" s="270"/>
    </row>
    <row r="660" spans="2:26" ht="12.75" hidden="1" customHeight="1" outlineLevel="3" x14ac:dyDescent="0.2">
      <c r="B660" s="149"/>
      <c r="C660" s="294"/>
      <c r="D660" s="295"/>
      <c r="E660" s="295"/>
      <c r="F660" s="295"/>
      <c r="G660" s="296"/>
      <c r="H660" s="271"/>
      <c r="I660" s="272"/>
      <c r="J660" s="273"/>
      <c r="K660" s="274">
        <f>H660*J660</f>
        <v>0</v>
      </c>
      <c r="L660" s="231"/>
      <c r="M660" s="242"/>
      <c r="O660" s="272"/>
      <c r="P660" s="275">
        <f>IF(O660="ja",$K660,IF(O660="J-ant.","ANTEIL",0))</f>
        <v>0</v>
      </c>
      <c r="Q660" s="272"/>
      <c r="R660" s="275">
        <f>IF(Q660="ja",$K660,IF(Q660="J-ant.","ANTEIL",0))</f>
        <v>0</v>
      </c>
      <c r="S660" s="272"/>
      <c r="T660" s="275">
        <f>IF(S660="ja",$K660,IF(S660="J-ant.","ANTEIL",0))</f>
        <v>0</v>
      </c>
      <c r="U660" s="272"/>
      <c r="V660" s="275">
        <f>IF(U660="ja",$K660,IF(U660="J-ant.","ANTEIL",0))</f>
        <v>0</v>
      </c>
      <c r="W660" s="272"/>
      <c r="X660" s="275">
        <f>IF(W660="ja",$K660,IF(W660="J-ant.","ANTEIL",0))</f>
        <v>0</v>
      </c>
      <c r="Y660" s="272"/>
      <c r="Z660" s="275">
        <f>IF(Y660="ja",$K660,IF(Y660="J-ant.","ANTEIL",0))</f>
        <v>0</v>
      </c>
    </row>
    <row r="661" spans="2:26" ht="12.75" hidden="1" customHeight="1" outlineLevel="3" x14ac:dyDescent="0.2">
      <c r="B661" s="149"/>
      <c r="C661" s="294"/>
      <c r="D661" s="295"/>
      <c r="E661" s="295"/>
      <c r="F661" s="295"/>
      <c r="G661" s="296"/>
      <c r="H661" s="271"/>
      <c r="I661" s="272"/>
      <c r="J661" s="273"/>
      <c r="K661" s="274">
        <f>H661*J661</f>
        <v>0</v>
      </c>
      <c r="L661" s="231"/>
      <c r="M661" s="242"/>
      <c r="O661" s="272"/>
      <c r="P661" s="275">
        <f>IF(O661="ja",$K661,IF(O661="J-ant.","ANTEIL",0))</f>
        <v>0</v>
      </c>
      <c r="Q661" s="272"/>
      <c r="R661" s="275">
        <f>IF(Q661="ja",$K661,IF(Q661="J-ant.","ANTEIL",0))</f>
        <v>0</v>
      </c>
      <c r="S661" s="272"/>
      <c r="T661" s="275">
        <f>IF(S661="ja",$K661,IF(S661="J-ant.","ANTEIL",0))</f>
        <v>0</v>
      </c>
      <c r="U661" s="272"/>
      <c r="V661" s="275">
        <f>IF(U661="ja",$K661,IF(U661="J-ant.","ANTEIL",0))</f>
        <v>0</v>
      </c>
      <c r="W661" s="272"/>
      <c r="X661" s="275">
        <f>IF(W661="ja",$K661,IF(W661="J-ant.","ANTEIL",0))</f>
        <v>0</v>
      </c>
      <c r="Y661" s="272"/>
      <c r="Z661" s="275">
        <f>IF(Y661="ja",$K661,IF(Y661="J-ant.","ANTEIL",0))</f>
        <v>0</v>
      </c>
    </row>
    <row r="662" spans="2:26" ht="12.75" hidden="1" customHeight="1" outlineLevel="2" x14ac:dyDescent="0.2">
      <c r="B662" s="143">
        <v>544</v>
      </c>
      <c r="C662" s="370" t="s">
        <v>243</v>
      </c>
      <c r="D662" s="371"/>
      <c r="E662" s="371"/>
      <c r="F662" s="371"/>
      <c r="G662" s="372"/>
      <c r="H662" s="150"/>
      <c r="I662" s="145"/>
      <c r="J662" s="146"/>
      <c r="K662" s="105">
        <f>SUM(K663:K664)</f>
        <v>0</v>
      </c>
      <c r="L662" s="231"/>
      <c r="M662" s="240"/>
      <c r="O662" s="269"/>
      <c r="P662" s="270"/>
      <c r="Q662" s="277"/>
      <c r="R662" s="270"/>
      <c r="S662" s="269"/>
      <c r="T662" s="270"/>
      <c r="U662" s="269"/>
      <c r="V662" s="270"/>
      <c r="W662" s="269"/>
      <c r="X662" s="270"/>
      <c r="Y662" s="269"/>
      <c r="Z662" s="270"/>
    </row>
    <row r="663" spans="2:26" ht="12.75" hidden="1" customHeight="1" outlineLevel="3" x14ac:dyDescent="0.2">
      <c r="B663" s="149"/>
      <c r="C663" s="294"/>
      <c r="D663" s="295"/>
      <c r="E663" s="295"/>
      <c r="F663" s="295"/>
      <c r="G663" s="296"/>
      <c r="H663" s="271"/>
      <c r="I663" s="272"/>
      <c r="J663" s="273"/>
      <c r="K663" s="274">
        <f>H663*J663</f>
        <v>0</v>
      </c>
      <c r="L663" s="231"/>
      <c r="M663" s="242"/>
      <c r="O663" s="272"/>
      <c r="P663" s="275">
        <f>IF(O663="ja",$K663,IF(O663="J-ant.","ANTEIL",0))</f>
        <v>0</v>
      </c>
      <c r="Q663" s="272"/>
      <c r="R663" s="275">
        <f>IF(Q663="ja",$K663,IF(Q663="J-ant.","ANTEIL",0))</f>
        <v>0</v>
      </c>
      <c r="S663" s="272"/>
      <c r="T663" s="275">
        <f>IF(S663="ja",$K663,IF(S663="J-ant.","ANTEIL",0))</f>
        <v>0</v>
      </c>
      <c r="U663" s="272"/>
      <c r="V663" s="275">
        <f>IF(U663="ja",$K663,IF(U663="J-ant.","ANTEIL",0))</f>
        <v>0</v>
      </c>
      <c r="W663" s="272"/>
      <c r="X663" s="275">
        <f>IF(W663="ja",$K663,IF(W663="J-ant.","ANTEIL",0))</f>
        <v>0</v>
      </c>
      <c r="Y663" s="272"/>
      <c r="Z663" s="275">
        <f>IF(Y663="ja",$K663,IF(Y663="J-ant.","ANTEIL",0))</f>
        <v>0</v>
      </c>
    </row>
    <row r="664" spans="2:26" ht="12.75" hidden="1" customHeight="1" outlineLevel="3" x14ac:dyDescent="0.2">
      <c r="B664" s="149"/>
      <c r="C664" s="294"/>
      <c r="D664" s="295"/>
      <c r="E664" s="295"/>
      <c r="F664" s="295"/>
      <c r="G664" s="296"/>
      <c r="H664" s="271"/>
      <c r="I664" s="272"/>
      <c r="J664" s="273"/>
      <c r="K664" s="274">
        <f>H664*J664</f>
        <v>0</v>
      </c>
      <c r="L664" s="231"/>
      <c r="M664" s="242"/>
      <c r="O664" s="272"/>
      <c r="P664" s="275">
        <f>IF(O664="ja",$K664,IF(O664="J-ant.","ANTEIL",0))</f>
        <v>0</v>
      </c>
      <c r="Q664" s="272"/>
      <c r="R664" s="275">
        <f>IF(Q664="ja",$K664,IF(Q664="J-ant.","ANTEIL",0))</f>
        <v>0</v>
      </c>
      <c r="S664" s="272"/>
      <c r="T664" s="275">
        <f>IF(S664="ja",$K664,IF(S664="J-ant.","ANTEIL",0))</f>
        <v>0</v>
      </c>
      <c r="U664" s="272"/>
      <c r="V664" s="275">
        <f>IF(U664="ja",$K664,IF(U664="J-ant.","ANTEIL",0))</f>
        <v>0</v>
      </c>
      <c r="W664" s="272"/>
      <c r="X664" s="275">
        <f>IF(W664="ja",$K664,IF(W664="J-ant.","ANTEIL",0))</f>
        <v>0</v>
      </c>
      <c r="Y664" s="272"/>
      <c r="Z664" s="275">
        <f>IF(Y664="ja",$K664,IF(Y664="J-ant.","ANTEIL",0))</f>
        <v>0</v>
      </c>
    </row>
    <row r="665" spans="2:26" ht="12.75" hidden="1" customHeight="1" outlineLevel="2" x14ac:dyDescent="0.2">
      <c r="B665" s="143">
        <v>545</v>
      </c>
      <c r="C665" s="370" t="s">
        <v>244</v>
      </c>
      <c r="D665" s="371"/>
      <c r="E665" s="371"/>
      <c r="F665" s="371"/>
      <c r="G665" s="372"/>
      <c r="H665" s="150"/>
      <c r="I665" s="145"/>
      <c r="J665" s="146"/>
      <c r="K665" s="105">
        <f>SUM(K666:K667)</f>
        <v>0</v>
      </c>
      <c r="L665" s="231"/>
      <c r="M665" s="240"/>
      <c r="O665" s="269"/>
      <c r="P665" s="270"/>
      <c r="Q665" s="277"/>
      <c r="R665" s="270"/>
      <c r="S665" s="269"/>
      <c r="T665" s="270"/>
      <c r="U665" s="269"/>
      <c r="V665" s="270"/>
      <c r="W665" s="269"/>
      <c r="X665" s="270"/>
      <c r="Y665" s="269"/>
      <c r="Z665" s="270"/>
    </row>
    <row r="666" spans="2:26" ht="12.75" hidden="1" customHeight="1" outlineLevel="3" x14ac:dyDescent="0.2">
      <c r="B666" s="149"/>
      <c r="C666" s="294"/>
      <c r="D666" s="295"/>
      <c r="E666" s="295"/>
      <c r="F666" s="295"/>
      <c r="G666" s="296"/>
      <c r="H666" s="271"/>
      <c r="I666" s="272"/>
      <c r="J666" s="273"/>
      <c r="K666" s="274">
        <f>H666*J666</f>
        <v>0</v>
      </c>
      <c r="L666" s="231"/>
      <c r="M666" s="242"/>
      <c r="O666" s="272"/>
      <c r="P666" s="275">
        <f>IF(O666="ja",$K666,IF(O666="J-ant.","ANTEIL",0))</f>
        <v>0</v>
      </c>
      <c r="Q666" s="272"/>
      <c r="R666" s="275">
        <f>IF(Q666="ja",$K666,IF(Q666="J-ant.","ANTEIL",0))</f>
        <v>0</v>
      </c>
      <c r="S666" s="272"/>
      <c r="T666" s="275">
        <f>IF(S666="ja",$K666,IF(S666="J-ant.","ANTEIL",0))</f>
        <v>0</v>
      </c>
      <c r="U666" s="272"/>
      <c r="V666" s="275">
        <f>IF(U666="ja",$K666,IF(U666="J-ant.","ANTEIL",0))</f>
        <v>0</v>
      </c>
      <c r="W666" s="272"/>
      <c r="X666" s="275">
        <f>IF(W666="ja",$K666,IF(W666="J-ant.","ANTEIL",0))</f>
        <v>0</v>
      </c>
      <c r="Y666" s="272"/>
      <c r="Z666" s="275">
        <f>IF(Y666="ja",$K666,IF(Y666="J-ant.","ANTEIL",0))</f>
        <v>0</v>
      </c>
    </row>
    <row r="667" spans="2:26" ht="12.75" hidden="1" customHeight="1" outlineLevel="3" x14ac:dyDescent="0.2">
      <c r="B667" s="149"/>
      <c r="C667" s="294"/>
      <c r="D667" s="295"/>
      <c r="E667" s="295"/>
      <c r="F667" s="295"/>
      <c r="G667" s="296"/>
      <c r="H667" s="271"/>
      <c r="I667" s="272"/>
      <c r="J667" s="273"/>
      <c r="K667" s="274">
        <f>H667*J667</f>
        <v>0</v>
      </c>
      <c r="L667" s="231"/>
      <c r="M667" s="242"/>
      <c r="O667" s="272"/>
      <c r="P667" s="275">
        <f>IF(O667="ja",$K667,IF(O667="J-ant.","ANTEIL",0))</f>
        <v>0</v>
      </c>
      <c r="Q667" s="272"/>
      <c r="R667" s="275">
        <f>IF(Q667="ja",$K667,IF(Q667="J-ant.","ANTEIL",0))</f>
        <v>0</v>
      </c>
      <c r="S667" s="272"/>
      <c r="T667" s="275">
        <f>IF(S667="ja",$K667,IF(S667="J-ant.","ANTEIL",0))</f>
        <v>0</v>
      </c>
      <c r="U667" s="272"/>
      <c r="V667" s="275">
        <f>IF(U667="ja",$K667,IF(U667="J-ant.","ANTEIL",0))</f>
        <v>0</v>
      </c>
      <c r="W667" s="272"/>
      <c r="X667" s="275">
        <f>IF(W667="ja",$K667,IF(W667="J-ant.","ANTEIL",0))</f>
        <v>0</v>
      </c>
      <c r="Y667" s="272"/>
      <c r="Z667" s="275">
        <f>IF(Y667="ja",$K667,IF(Y667="J-ant.","ANTEIL",0))</f>
        <v>0</v>
      </c>
    </row>
    <row r="668" spans="2:26" ht="12.75" hidden="1" customHeight="1" outlineLevel="2" x14ac:dyDescent="0.2">
      <c r="B668" s="143">
        <v>546</v>
      </c>
      <c r="C668" s="370" t="s">
        <v>245</v>
      </c>
      <c r="D668" s="371"/>
      <c r="E668" s="371"/>
      <c r="F668" s="371"/>
      <c r="G668" s="372"/>
      <c r="H668" s="150"/>
      <c r="I668" s="145"/>
      <c r="J668" s="146"/>
      <c r="K668" s="105">
        <f>SUM(K669:K670)</f>
        <v>0</v>
      </c>
      <c r="L668" s="231"/>
      <c r="M668" s="240"/>
      <c r="O668" s="269"/>
      <c r="P668" s="270"/>
      <c r="Q668" s="277"/>
      <c r="R668" s="270"/>
      <c r="S668" s="269"/>
      <c r="T668" s="270"/>
      <c r="U668" s="269"/>
      <c r="V668" s="270"/>
      <c r="W668" s="269"/>
      <c r="X668" s="270"/>
      <c r="Y668" s="269"/>
      <c r="Z668" s="270"/>
    </row>
    <row r="669" spans="2:26" ht="12.75" hidden="1" customHeight="1" outlineLevel="3" x14ac:dyDescent="0.2">
      <c r="B669" s="149"/>
      <c r="C669" s="294"/>
      <c r="D669" s="295"/>
      <c r="E669" s="295"/>
      <c r="F669" s="295"/>
      <c r="G669" s="296"/>
      <c r="H669" s="271"/>
      <c r="I669" s="272"/>
      <c r="J669" s="273"/>
      <c r="K669" s="274">
        <f>H669*J669</f>
        <v>0</v>
      </c>
      <c r="L669" s="231"/>
      <c r="M669" s="242"/>
      <c r="O669" s="272"/>
      <c r="P669" s="275">
        <f>IF(O669="ja",$K669,IF(O669="J-ant.","ANTEIL",0))</f>
        <v>0</v>
      </c>
      <c r="Q669" s="272"/>
      <c r="R669" s="275">
        <f>IF(Q669="ja",$K669,IF(Q669="J-ant.","ANTEIL",0))</f>
        <v>0</v>
      </c>
      <c r="S669" s="272"/>
      <c r="T669" s="275">
        <f>IF(S669="ja",$K669,IF(S669="J-ant.","ANTEIL",0))</f>
        <v>0</v>
      </c>
      <c r="U669" s="272"/>
      <c r="V669" s="275">
        <f>IF(U669="ja",$K669,IF(U669="J-ant.","ANTEIL",0))</f>
        <v>0</v>
      </c>
      <c r="W669" s="272"/>
      <c r="X669" s="275">
        <f>IF(W669="ja",$K669,IF(W669="J-ant.","ANTEIL",0))</f>
        <v>0</v>
      </c>
      <c r="Y669" s="272"/>
      <c r="Z669" s="275">
        <f>IF(Y669="ja",$K669,IF(Y669="J-ant.","ANTEIL",0))</f>
        <v>0</v>
      </c>
    </row>
    <row r="670" spans="2:26" ht="12.75" hidden="1" customHeight="1" outlineLevel="3" x14ac:dyDescent="0.2">
      <c r="B670" s="149"/>
      <c r="C670" s="294"/>
      <c r="D670" s="295"/>
      <c r="E670" s="295"/>
      <c r="F670" s="295"/>
      <c r="G670" s="296"/>
      <c r="H670" s="271"/>
      <c r="I670" s="272"/>
      <c r="J670" s="273"/>
      <c r="K670" s="274">
        <f>H670*J670</f>
        <v>0</v>
      </c>
      <c r="L670" s="231"/>
      <c r="M670" s="242"/>
      <c r="O670" s="272"/>
      <c r="P670" s="275">
        <f>IF(O670="ja",$K670,IF(O670="J-ant.","ANTEIL",0))</f>
        <v>0</v>
      </c>
      <c r="Q670" s="272"/>
      <c r="R670" s="275">
        <f>IF(Q670="ja",$K670,IF(Q670="J-ant.","ANTEIL",0))</f>
        <v>0</v>
      </c>
      <c r="S670" s="272"/>
      <c r="T670" s="275">
        <f>IF(S670="ja",$K670,IF(S670="J-ant.","ANTEIL",0))</f>
        <v>0</v>
      </c>
      <c r="U670" s="272"/>
      <c r="V670" s="275">
        <f>IF(U670="ja",$K670,IF(U670="J-ant.","ANTEIL",0))</f>
        <v>0</v>
      </c>
      <c r="W670" s="272"/>
      <c r="X670" s="275">
        <f>IF(W670="ja",$K670,IF(W670="J-ant.","ANTEIL",0))</f>
        <v>0</v>
      </c>
      <c r="Y670" s="272"/>
      <c r="Z670" s="275">
        <f>IF(Y670="ja",$K670,IF(Y670="J-ant.","ANTEIL",0))</f>
        <v>0</v>
      </c>
    </row>
    <row r="671" spans="2:26" ht="12.75" hidden="1" customHeight="1" outlineLevel="2" x14ac:dyDescent="0.2">
      <c r="B671" s="143">
        <v>547</v>
      </c>
      <c r="C671" s="370" t="s">
        <v>246</v>
      </c>
      <c r="D671" s="371"/>
      <c r="E671" s="371"/>
      <c r="F671" s="371"/>
      <c r="G671" s="372"/>
      <c r="H671" s="150"/>
      <c r="I671" s="145"/>
      <c r="J671" s="146"/>
      <c r="K671" s="105">
        <f>SUM(K672:K673)</f>
        <v>0</v>
      </c>
      <c r="L671" s="231"/>
      <c r="M671" s="240"/>
      <c r="O671" s="269"/>
      <c r="P671" s="270"/>
      <c r="Q671" s="277"/>
      <c r="R671" s="270"/>
      <c r="S671" s="269"/>
      <c r="T671" s="270"/>
      <c r="U671" s="269"/>
      <c r="V671" s="270"/>
      <c r="W671" s="269"/>
      <c r="X671" s="270"/>
      <c r="Y671" s="269"/>
      <c r="Z671" s="270"/>
    </row>
    <row r="672" spans="2:26" ht="12.75" hidden="1" customHeight="1" outlineLevel="3" x14ac:dyDescent="0.2">
      <c r="B672" s="149"/>
      <c r="C672" s="294"/>
      <c r="D672" s="295"/>
      <c r="E672" s="295"/>
      <c r="F672" s="295"/>
      <c r="G672" s="296"/>
      <c r="H672" s="271"/>
      <c r="I672" s="272"/>
      <c r="J672" s="273"/>
      <c r="K672" s="274">
        <f>H672*J672</f>
        <v>0</v>
      </c>
      <c r="L672" s="231"/>
      <c r="M672" s="242"/>
      <c r="O672" s="272"/>
      <c r="P672" s="275">
        <f>IF(O672="ja",$K672,IF(O672="J-ant.","ANTEIL",0))</f>
        <v>0</v>
      </c>
      <c r="Q672" s="272"/>
      <c r="R672" s="275">
        <f>IF(Q672="ja",$K672,IF(Q672="J-ant.","ANTEIL",0))</f>
        <v>0</v>
      </c>
      <c r="S672" s="272"/>
      <c r="T672" s="275">
        <f>IF(S672="ja",$K672,IF(S672="J-ant.","ANTEIL",0))</f>
        <v>0</v>
      </c>
      <c r="U672" s="272"/>
      <c r="V672" s="275">
        <f>IF(U672="ja",$K672,IF(U672="J-ant.","ANTEIL",0))</f>
        <v>0</v>
      </c>
      <c r="W672" s="272"/>
      <c r="X672" s="275">
        <f>IF(W672="ja",$K672,IF(W672="J-ant.","ANTEIL",0))</f>
        <v>0</v>
      </c>
      <c r="Y672" s="272"/>
      <c r="Z672" s="275">
        <f>IF(Y672="ja",$K672,IF(Y672="J-ant.","ANTEIL",0))</f>
        <v>0</v>
      </c>
    </row>
    <row r="673" spans="2:26" ht="12.75" hidden="1" customHeight="1" outlineLevel="3" x14ac:dyDescent="0.2">
      <c r="B673" s="149"/>
      <c r="C673" s="294"/>
      <c r="D673" s="295"/>
      <c r="E673" s="295"/>
      <c r="F673" s="295"/>
      <c r="G673" s="296"/>
      <c r="H673" s="271"/>
      <c r="I673" s="272"/>
      <c r="J673" s="273"/>
      <c r="K673" s="274">
        <f>H673*J673</f>
        <v>0</v>
      </c>
      <c r="L673" s="231"/>
      <c r="M673" s="242"/>
      <c r="O673" s="272"/>
      <c r="P673" s="275">
        <f>IF(O673="ja",$K673,IF(O673="J-ant.","ANTEIL",0))</f>
        <v>0</v>
      </c>
      <c r="Q673" s="272"/>
      <c r="R673" s="275">
        <f>IF(Q673="ja",$K673,IF(Q673="J-ant.","ANTEIL",0))</f>
        <v>0</v>
      </c>
      <c r="S673" s="272"/>
      <c r="T673" s="275">
        <f>IF(S673="ja",$K673,IF(S673="J-ant.","ANTEIL",0))</f>
        <v>0</v>
      </c>
      <c r="U673" s="272"/>
      <c r="V673" s="275">
        <f>IF(U673="ja",$K673,IF(U673="J-ant.","ANTEIL",0))</f>
        <v>0</v>
      </c>
      <c r="W673" s="272"/>
      <c r="X673" s="275">
        <f>IF(W673="ja",$K673,IF(W673="J-ant.","ANTEIL",0))</f>
        <v>0</v>
      </c>
      <c r="Y673" s="272"/>
      <c r="Z673" s="275">
        <f>IF(Y673="ja",$K673,IF(Y673="J-ant.","ANTEIL",0))</f>
        <v>0</v>
      </c>
    </row>
    <row r="674" spans="2:26" ht="12.75" hidden="1" customHeight="1" outlineLevel="2" x14ac:dyDescent="0.2">
      <c r="B674" s="143">
        <v>548</v>
      </c>
      <c r="C674" s="370" t="s">
        <v>247</v>
      </c>
      <c r="D674" s="371"/>
      <c r="E674" s="371"/>
      <c r="F674" s="371"/>
      <c r="G674" s="372"/>
      <c r="H674" s="151"/>
      <c r="I674" s="152"/>
      <c r="J674" s="153"/>
      <c r="K674" s="105">
        <f>SUM(K675:K676)</f>
        <v>0</v>
      </c>
      <c r="L674" s="231"/>
      <c r="M674" s="240"/>
      <c r="O674" s="269"/>
      <c r="P674" s="270"/>
      <c r="Q674" s="277"/>
      <c r="R674" s="270"/>
      <c r="S674" s="269"/>
      <c r="T674" s="270"/>
      <c r="U674" s="269"/>
      <c r="V674" s="270"/>
      <c r="W674" s="269"/>
      <c r="X674" s="270"/>
      <c r="Y674" s="269"/>
      <c r="Z674" s="270"/>
    </row>
    <row r="675" spans="2:26" ht="12.75" hidden="1" customHeight="1" outlineLevel="3" x14ac:dyDescent="0.2">
      <c r="B675" s="149"/>
      <c r="C675" s="294"/>
      <c r="D675" s="295"/>
      <c r="E675" s="295"/>
      <c r="F675" s="295"/>
      <c r="G675" s="296"/>
      <c r="H675" s="271"/>
      <c r="I675" s="272"/>
      <c r="J675" s="273"/>
      <c r="K675" s="274">
        <f>H675*J675</f>
        <v>0</v>
      </c>
      <c r="L675" s="231"/>
      <c r="M675" s="242"/>
      <c r="O675" s="272"/>
      <c r="P675" s="275">
        <f>IF(O675="ja",$K675,IF(O675="J-ant.","ANTEIL",0))</f>
        <v>0</v>
      </c>
      <c r="Q675" s="272"/>
      <c r="R675" s="275">
        <f>IF(Q675="ja",$K675,IF(Q675="J-ant.","ANTEIL",0))</f>
        <v>0</v>
      </c>
      <c r="S675" s="272"/>
      <c r="T675" s="275">
        <f>IF(S675="ja",$K675,IF(S675="J-ant.","ANTEIL",0))</f>
        <v>0</v>
      </c>
      <c r="U675" s="272"/>
      <c r="V675" s="275">
        <f>IF(U675="ja",$K675,IF(U675="J-ant.","ANTEIL",0))</f>
        <v>0</v>
      </c>
      <c r="W675" s="272"/>
      <c r="X675" s="275">
        <f>IF(W675="ja",$K675,IF(W675="J-ant.","ANTEIL",0))</f>
        <v>0</v>
      </c>
      <c r="Y675" s="272"/>
      <c r="Z675" s="275">
        <f>IF(Y675="ja",$K675,IF(Y675="J-ant.","ANTEIL",0))</f>
        <v>0</v>
      </c>
    </row>
    <row r="676" spans="2:26" ht="12.75" hidden="1" customHeight="1" outlineLevel="3" x14ac:dyDescent="0.2">
      <c r="B676" s="149"/>
      <c r="C676" s="294"/>
      <c r="D676" s="295"/>
      <c r="E676" s="295"/>
      <c r="F676" s="295"/>
      <c r="G676" s="296"/>
      <c r="H676" s="271"/>
      <c r="I676" s="272"/>
      <c r="J676" s="273"/>
      <c r="K676" s="274">
        <f>H676*J676</f>
        <v>0</v>
      </c>
      <c r="L676" s="231"/>
      <c r="M676" s="242"/>
      <c r="O676" s="272"/>
      <c r="P676" s="275">
        <f>IF(O676="ja",$K676,IF(O676="J-ant.","ANTEIL",0))</f>
        <v>0</v>
      </c>
      <c r="Q676" s="272"/>
      <c r="R676" s="275">
        <f>IF(Q676="ja",$K676,IF(Q676="J-ant.","ANTEIL",0))</f>
        <v>0</v>
      </c>
      <c r="S676" s="272"/>
      <c r="T676" s="275">
        <f>IF(S676="ja",$K676,IF(S676="J-ant.","ANTEIL",0))</f>
        <v>0</v>
      </c>
      <c r="U676" s="272"/>
      <c r="V676" s="275">
        <f>IF(U676="ja",$K676,IF(U676="J-ant.","ANTEIL",0))</f>
        <v>0</v>
      </c>
      <c r="W676" s="272"/>
      <c r="X676" s="275">
        <f>IF(W676="ja",$K676,IF(W676="J-ant.","ANTEIL",0))</f>
        <v>0</v>
      </c>
      <c r="Y676" s="272"/>
      <c r="Z676" s="275">
        <f>IF(Y676="ja",$K676,IF(Y676="J-ant.","ANTEIL",0))</f>
        <v>0</v>
      </c>
    </row>
    <row r="677" spans="2:26" ht="12.75" hidden="1" customHeight="1" outlineLevel="2" x14ac:dyDescent="0.2">
      <c r="B677" s="143">
        <v>549</v>
      </c>
      <c r="C677" s="370" t="s">
        <v>248</v>
      </c>
      <c r="D677" s="371"/>
      <c r="E677" s="371"/>
      <c r="F677" s="371"/>
      <c r="G677" s="372"/>
      <c r="H677" s="151"/>
      <c r="I677" s="152"/>
      <c r="J677" s="153"/>
      <c r="K677" s="105">
        <f>SUM(K678:K679)</f>
        <v>0</v>
      </c>
      <c r="L677" s="231"/>
      <c r="M677" s="240"/>
      <c r="O677" s="269"/>
      <c r="P677" s="270"/>
      <c r="Q677" s="277"/>
      <c r="R677" s="270"/>
      <c r="S677" s="269"/>
      <c r="T677" s="270"/>
      <c r="U677" s="269"/>
      <c r="V677" s="270"/>
      <c r="W677" s="269"/>
      <c r="X677" s="270"/>
      <c r="Y677" s="269"/>
      <c r="Z677" s="270"/>
    </row>
    <row r="678" spans="2:26" ht="12.75" hidden="1" customHeight="1" outlineLevel="3" x14ac:dyDescent="0.2">
      <c r="B678" s="149"/>
      <c r="C678" s="294"/>
      <c r="D678" s="295"/>
      <c r="E678" s="295"/>
      <c r="F678" s="295"/>
      <c r="G678" s="296"/>
      <c r="H678" s="271"/>
      <c r="I678" s="272"/>
      <c r="J678" s="273"/>
      <c r="K678" s="274">
        <f>H678*J678</f>
        <v>0</v>
      </c>
      <c r="L678" s="231"/>
      <c r="M678" s="242"/>
      <c r="O678" s="272"/>
      <c r="P678" s="275">
        <f>IF(O678="ja",$K678,IF(O678="J-ant.","ANTEIL",0))</f>
        <v>0</v>
      </c>
      <c r="Q678" s="272"/>
      <c r="R678" s="275">
        <f>IF(Q678="ja",$K678,IF(Q678="J-ant.","ANTEIL",0))</f>
        <v>0</v>
      </c>
      <c r="S678" s="272"/>
      <c r="T678" s="275">
        <f>IF(S678="ja",$K678,IF(S678="J-ant.","ANTEIL",0))</f>
        <v>0</v>
      </c>
      <c r="U678" s="272"/>
      <c r="V678" s="275">
        <f>IF(U678="ja",$K678,IF(U678="J-ant.","ANTEIL",0))</f>
        <v>0</v>
      </c>
      <c r="W678" s="272"/>
      <c r="X678" s="275">
        <f>IF(W678="ja",$K678,IF(W678="J-ant.","ANTEIL",0))</f>
        <v>0</v>
      </c>
      <c r="Y678" s="272"/>
      <c r="Z678" s="275">
        <f>IF(Y678="ja",$K678,IF(Y678="J-ant.","ANTEIL",0))</f>
        <v>0</v>
      </c>
    </row>
    <row r="679" spans="2:26" ht="12.75" hidden="1" customHeight="1" outlineLevel="3" collapsed="1" x14ac:dyDescent="0.2">
      <c r="B679" s="149"/>
      <c r="C679" s="294"/>
      <c r="D679" s="295"/>
      <c r="E679" s="295"/>
      <c r="F679" s="295"/>
      <c r="G679" s="296"/>
      <c r="H679" s="271"/>
      <c r="I679" s="272"/>
      <c r="J679" s="273"/>
      <c r="K679" s="274">
        <f>H679*J679</f>
        <v>0</v>
      </c>
      <c r="L679" s="231"/>
      <c r="M679" s="242"/>
      <c r="O679" s="272"/>
      <c r="P679" s="275">
        <f>IF(O679="ja",$K679,IF(O679="J-ant.","ANTEIL",0))</f>
        <v>0</v>
      </c>
      <c r="Q679" s="272"/>
      <c r="R679" s="275">
        <f>IF(Q679="ja",$K679,IF(Q679="J-ant.","ANTEIL",0))</f>
        <v>0</v>
      </c>
      <c r="S679" s="272"/>
      <c r="T679" s="275">
        <f>IF(S679="ja",$K679,IF(S679="J-ant.","ANTEIL",0))</f>
        <v>0</v>
      </c>
      <c r="U679" s="272"/>
      <c r="V679" s="275">
        <f>IF(U679="ja",$K679,IF(U679="J-ant.","ANTEIL",0))</f>
        <v>0</v>
      </c>
      <c r="W679" s="272"/>
      <c r="X679" s="275">
        <f>IF(W679="ja",$K679,IF(W679="J-ant.","ANTEIL",0))</f>
        <v>0</v>
      </c>
      <c r="Y679" s="272"/>
      <c r="Z679" s="275">
        <f>IF(Y679="ja",$K679,IF(Y679="J-ant.","ANTEIL",0))</f>
        <v>0</v>
      </c>
    </row>
    <row r="680" spans="2:26" ht="12.75" hidden="1" customHeight="1" outlineLevel="1" x14ac:dyDescent="0.2">
      <c r="B680" s="46">
        <v>560</v>
      </c>
      <c r="C680" s="303" t="s">
        <v>249</v>
      </c>
      <c r="D680" s="304"/>
      <c r="E680" s="304"/>
      <c r="F680" s="304"/>
      <c r="G680" s="305"/>
      <c r="H680" s="62"/>
      <c r="I680" s="81"/>
      <c r="J680" s="104"/>
      <c r="K680" s="106">
        <f>K681+K684+K687+K690</f>
        <v>0</v>
      </c>
      <c r="L680" s="235"/>
      <c r="M680" s="240"/>
      <c r="O680" s="269"/>
      <c r="P680" s="270"/>
      <c r="Q680" s="269"/>
      <c r="R680" s="270"/>
      <c r="S680" s="269"/>
      <c r="T680" s="270"/>
      <c r="U680" s="269"/>
      <c r="V680" s="270"/>
      <c r="W680" s="269"/>
      <c r="X680" s="270"/>
      <c r="Y680" s="269"/>
      <c r="Z680" s="270"/>
    </row>
    <row r="681" spans="2:26" ht="12.75" hidden="1" customHeight="1" outlineLevel="2" x14ac:dyDescent="0.2">
      <c r="B681" s="143">
        <v>561</v>
      </c>
      <c r="C681" s="370" t="s">
        <v>250</v>
      </c>
      <c r="D681" s="371"/>
      <c r="E681" s="371"/>
      <c r="F681" s="371"/>
      <c r="G681" s="372"/>
      <c r="H681" s="150"/>
      <c r="I681" s="145"/>
      <c r="J681" s="146"/>
      <c r="K681" s="105">
        <f>SUM(K682:K683)</f>
        <v>0</v>
      </c>
      <c r="L681" s="231"/>
      <c r="M681" s="240"/>
      <c r="O681" s="269"/>
      <c r="P681" s="270"/>
      <c r="Q681" s="277"/>
      <c r="R681" s="270"/>
      <c r="S681" s="269"/>
      <c r="T681" s="270"/>
      <c r="U681" s="269"/>
      <c r="V681" s="270"/>
      <c r="W681" s="269"/>
      <c r="X681" s="270"/>
      <c r="Y681" s="269"/>
      <c r="Z681" s="270"/>
    </row>
    <row r="682" spans="2:26" ht="12.75" hidden="1" customHeight="1" outlineLevel="3" x14ac:dyDescent="0.2">
      <c r="B682" s="149"/>
      <c r="C682" s="294"/>
      <c r="D682" s="295"/>
      <c r="E682" s="295"/>
      <c r="F682" s="295"/>
      <c r="G682" s="296"/>
      <c r="H682" s="271"/>
      <c r="I682" s="272"/>
      <c r="J682" s="273"/>
      <c r="K682" s="274">
        <f>H682*J682</f>
        <v>0</v>
      </c>
      <c r="L682" s="231"/>
      <c r="M682" s="242"/>
      <c r="O682" s="272"/>
      <c r="P682" s="275">
        <f>IF(O682="ja",$K682,IF(O682="J-ant.","ANTEIL",0))</f>
        <v>0</v>
      </c>
      <c r="Q682" s="272"/>
      <c r="R682" s="275">
        <f>IF(Q682="ja",$K682,IF(Q682="J-ant.","ANTEIL",0))</f>
        <v>0</v>
      </c>
      <c r="S682" s="272"/>
      <c r="T682" s="275">
        <f>IF(S682="ja",$K682,IF(S682="J-ant.","ANTEIL",0))</f>
        <v>0</v>
      </c>
      <c r="U682" s="272"/>
      <c r="V682" s="275">
        <f>IF(U682="ja",$K682,IF(U682="J-ant.","ANTEIL",0))</f>
        <v>0</v>
      </c>
      <c r="W682" s="272"/>
      <c r="X682" s="275">
        <f>IF(W682="ja",$K682,IF(W682="J-ant.","ANTEIL",0))</f>
        <v>0</v>
      </c>
      <c r="Y682" s="272"/>
      <c r="Z682" s="275">
        <f>IF(Y682="ja",$K682,IF(Y682="J-ant.","ANTEIL",0))</f>
        <v>0</v>
      </c>
    </row>
    <row r="683" spans="2:26" ht="12.75" hidden="1" customHeight="1" outlineLevel="3" x14ac:dyDescent="0.2">
      <c r="B683" s="149"/>
      <c r="C683" s="294"/>
      <c r="D683" s="295"/>
      <c r="E683" s="295"/>
      <c r="F683" s="295"/>
      <c r="G683" s="296"/>
      <c r="H683" s="271"/>
      <c r="I683" s="272"/>
      <c r="J683" s="273"/>
      <c r="K683" s="274">
        <f>H683*J683</f>
        <v>0</v>
      </c>
      <c r="L683" s="231"/>
      <c r="M683" s="242"/>
      <c r="O683" s="272"/>
      <c r="P683" s="275">
        <f>IF(O683="ja",$K683,IF(O683="J-ant.","ANTEIL",0))</f>
        <v>0</v>
      </c>
      <c r="Q683" s="272"/>
      <c r="R683" s="275">
        <f>IF(Q683="ja",$K683,IF(Q683="J-ant.","ANTEIL",0))</f>
        <v>0</v>
      </c>
      <c r="S683" s="272"/>
      <c r="T683" s="275">
        <f>IF(S683="ja",$K683,IF(S683="J-ant.","ANTEIL",0))</f>
        <v>0</v>
      </c>
      <c r="U683" s="272"/>
      <c r="V683" s="275">
        <f>IF(U683="ja",$K683,IF(U683="J-ant.","ANTEIL",0))</f>
        <v>0</v>
      </c>
      <c r="W683" s="272"/>
      <c r="X683" s="275">
        <f>IF(W683="ja",$K683,IF(W683="J-ant.","ANTEIL",0))</f>
        <v>0</v>
      </c>
      <c r="Y683" s="272"/>
      <c r="Z683" s="275">
        <f>IF(Y683="ja",$K683,IF(Y683="J-ant.","ANTEIL",0))</f>
        <v>0</v>
      </c>
    </row>
    <row r="684" spans="2:26" ht="12.75" hidden="1" customHeight="1" outlineLevel="2" x14ac:dyDescent="0.2">
      <c r="B684" s="143">
        <v>562</v>
      </c>
      <c r="C684" s="370" t="s">
        <v>251</v>
      </c>
      <c r="D684" s="371"/>
      <c r="E684" s="371"/>
      <c r="F684" s="371"/>
      <c r="G684" s="372"/>
      <c r="H684" s="150"/>
      <c r="I684" s="145"/>
      <c r="J684" s="146"/>
      <c r="K684" s="105">
        <f>SUM(K685:K686)</f>
        <v>0</v>
      </c>
      <c r="L684" s="231"/>
      <c r="M684" s="240"/>
      <c r="O684" s="269"/>
      <c r="P684" s="270"/>
      <c r="Q684" s="277"/>
      <c r="R684" s="270"/>
      <c r="S684" s="269"/>
      <c r="T684" s="270"/>
      <c r="U684" s="269"/>
      <c r="V684" s="270"/>
      <c r="W684" s="269"/>
      <c r="X684" s="270"/>
      <c r="Y684" s="269"/>
      <c r="Z684" s="270"/>
    </row>
    <row r="685" spans="2:26" ht="12.75" hidden="1" customHeight="1" outlineLevel="3" x14ac:dyDescent="0.2">
      <c r="B685" s="149"/>
      <c r="C685" s="294"/>
      <c r="D685" s="295"/>
      <c r="E685" s="295"/>
      <c r="F685" s="295"/>
      <c r="G685" s="296"/>
      <c r="H685" s="271"/>
      <c r="I685" s="272"/>
      <c r="J685" s="273"/>
      <c r="K685" s="274">
        <f>H685*J685</f>
        <v>0</v>
      </c>
      <c r="L685" s="231"/>
      <c r="M685" s="242"/>
      <c r="O685" s="272"/>
      <c r="P685" s="275">
        <f>IF(O685="ja",$K685,IF(O685="J-ant.","ANTEIL",0))</f>
        <v>0</v>
      </c>
      <c r="Q685" s="272"/>
      <c r="R685" s="275">
        <f>IF(Q685="ja",$K685,IF(Q685="J-ant.","ANTEIL",0))</f>
        <v>0</v>
      </c>
      <c r="S685" s="272"/>
      <c r="T685" s="275">
        <f>IF(S685="ja",$K685,IF(S685="J-ant.","ANTEIL",0))</f>
        <v>0</v>
      </c>
      <c r="U685" s="272"/>
      <c r="V685" s="275">
        <f>IF(U685="ja",$K685,IF(U685="J-ant.","ANTEIL",0))</f>
        <v>0</v>
      </c>
      <c r="W685" s="272"/>
      <c r="X685" s="275">
        <f>IF(W685="ja",$K685,IF(W685="J-ant.","ANTEIL",0))</f>
        <v>0</v>
      </c>
      <c r="Y685" s="272"/>
      <c r="Z685" s="275">
        <f>IF(Y685="ja",$K685,IF(Y685="J-ant.","ANTEIL",0))</f>
        <v>0</v>
      </c>
    </row>
    <row r="686" spans="2:26" ht="12.75" hidden="1" customHeight="1" outlineLevel="3" x14ac:dyDescent="0.2">
      <c r="B686" s="149"/>
      <c r="C686" s="294"/>
      <c r="D686" s="295"/>
      <c r="E686" s="295"/>
      <c r="F686" s="295"/>
      <c r="G686" s="296"/>
      <c r="H686" s="271"/>
      <c r="I686" s="272"/>
      <c r="J686" s="273"/>
      <c r="K686" s="274">
        <f>H686*J686</f>
        <v>0</v>
      </c>
      <c r="L686" s="231"/>
      <c r="M686" s="242"/>
      <c r="O686" s="272"/>
      <c r="P686" s="275">
        <f>IF(O686="ja",$K686,IF(O686="J-ant.","ANTEIL",0))</f>
        <v>0</v>
      </c>
      <c r="Q686" s="272"/>
      <c r="R686" s="275">
        <f>IF(Q686="ja",$K686,IF(Q686="J-ant.","ANTEIL",0))</f>
        <v>0</v>
      </c>
      <c r="S686" s="272"/>
      <c r="T686" s="275">
        <f>IF(S686="ja",$K686,IF(S686="J-ant.","ANTEIL",0))</f>
        <v>0</v>
      </c>
      <c r="U686" s="272"/>
      <c r="V686" s="275">
        <f>IF(U686="ja",$K686,IF(U686="J-ant.","ANTEIL",0))</f>
        <v>0</v>
      </c>
      <c r="W686" s="272"/>
      <c r="X686" s="275">
        <f>IF(W686="ja",$K686,IF(W686="J-ant.","ANTEIL",0))</f>
        <v>0</v>
      </c>
      <c r="Y686" s="272"/>
      <c r="Z686" s="275">
        <f>IF(Y686="ja",$K686,IF(Y686="J-ant.","ANTEIL",0))</f>
        <v>0</v>
      </c>
    </row>
    <row r="687" spans="2:26" ht="12.75" hidden="1" customHeight="1" outlineLevel="2" x14ac:dyDescent="0.2">
      <c r="B687" s="143">
        <v>563</v>
      </c>
      <c r="C687" s="370" t="s">
        <v>252</v>
      </c>
      <c r="D687" s="371"/>
      <c r="E687" s="371"/>
      <c r="F687" s="371"/>
      <c r="G687" s="372"/>
      <c r="H687" s="150"/>
      <c r="I687" s="145"/>
      <c r="J687" s="146"/>
      <c r="K687" s="105">
        <f>SUM(K688:K689)</f>
        <v>0</v>
      </c>
      <c r="L687" s="231"/>
      <c r="M687" s="240"/>
      <c r="O687" s="269"/>
      <c r="P687" s="270"/>
      <c r="Q687" s="277"/>
      <c r="R687" s="270"/>
      <c r="S687" s="269"/>
      <c r="T687" s="270"/>
      <c r="U687" s="269"/>
      <c r="V687" s="270"/>
      <c r="W687" s="269"/>
      <c r="X687" s="270"/>
      <c r="Y687" s="269"/>
      <c r="Z687" s="270"/>
    </row>
    <row r="688" spans="2:26" ht="12.75" hidden="1" customHeight="1" outlineLevel="3" x14ac:dyDescent="0.2">
      <c r="B688" s="149"/>
      <c r="C688" s="294"/>
      <c r="D688" s="295"/>
      <c r="E688" s="295"/>
      <c r="F688" s="295"/>
      <c r="G688" s="296"/>
      <c r="H688" s="271"/>
      <c r="I688" s="272"/>
      <c r="J688" s="273"/>
      <c r="K688" s="274">
        <f>H688*J688</f>
        <v>0</v>
      </c>
      <c r="L688" s="231"/>
      <c r="M688" s="242"/>
      <c r="O688" s="272"/>
      <c r="P688" s="275">
        <f>IF(O688="ja",$K688,IF(O688="J-ant.","ANTEIL",0))</f>
        <v>0</v>
      </c>
      <c r="Q688" s="272"/>
      <c r="R688" s="275">
        <f>IF(Q688="ja",$K688,IF(Q688="J-ant.","ANTEIL",0))</f>
        <v>0</v>
      </c>
      <c r="S688" s="272"/>
      <c r="T688" s="275">
        <f>IF(S688="ja",$K688,IF(S688="J-ant.","ANTEIL",0))</f>
        <v>0</v>
      </c>
      <c r="U688" s="272"/>
      <c r="V688" s="275">
        <f>IF(U688="ja",$K688,IF(U688="J-ant.","ANTEIL",0))</f>
        <v>0</v>
      </c>
      <c r="W688" s="272"/>
      <c r="X688" s="275">
        <f>IF(W688="ja",$K688,IF(W688="J-ant.","ANTEIL",0))</f>
        <v>0</v>
      </c>
      <c r="Y688" s="272"/>
      <c r="Z688" s="275">
        <f>IF(Y688="ja",$K688,IF(Y688="J-ant.","ANTEIL",0))</f>
        <v>0</v>
      </c>
    </row>
    <row r="689" spans="2:26" ht="12.75" hidden="1" customHeight="1" outlineLevel="3" x14ac:dyDescent="0.2">
      <c r="B689" s="149"/>
      <c r="C689" s="294"/>
      <c r="D689" s="295"/>
      <c r="E689" s="295"/>
      <c r="F689" s="295"/>
      <c r="G689" s="296"/>
      <c r="H689" s="271"/>
      <c r="I689" s="272"/>
      <c r="J689" s="273"/>
      <c r="K689" s="274">
        <f>H689*J689</f>
        <v>0</v>
      </c>
      <c r="L689" s="231"/>
      <c r="M689" s="242"/>
      <c r="O689" s="272"/>
      <c r="P689" s="275">
        <f>IF(O689="ja",$K689,IF(O689="J-ant.","ANTEIL",0))</f>
        <v>0</v>
      </c>
      <c r="Q689" s="272"/>
      <c r="R689" s="275">
        <f>IF(Q689="ja",$K689,IF(Q689="J-ant.","ANTEIL",0))</f>
        <v>0</v>
      </c>
      <c r="S689" s="272"/>
      <c r="T689" s="275">
        <f>IF(S689="ja",$K689,IF(S689="J-ant.","ANTEIL",0))</f>
        <v>0</v>
      </c>
      <c r="U689" s="272"/>
      <c r="V689" s="275">
        <f>IF(U689="ja",$K689,IF(U689="J-ant.","ANTEIL",0))</f>
        <v>0</v>
      </c>
      <c r="W689" s="272"/>
      <c r="X689" s="275">
        <f>IF(W689="ja",$K689,IF(W689="J-ant.","ANTEIL",0))</f>
        <v>0</v>
      </c>
      <c r="Y689" s="272"/>
      <c r="Z689" s="275">
        <f>IF(Y689="ja",$K689,IF(Y689="J-ant.","ANTEIL",0))</f>
        <v>0</v>
      </c>
    </row>
    <row r="690" spans="2:26" ht="12.75" hidden="1" customHeight="1" outlineLevel="2" x14ac:dyDescent="0.2">
      <c r="B690" s="143">
        <v>569</v>
      </c>
      <c r="C690" s="370" t="s">
        <v>253</v>
      </c>
      <c r="D690" s="371"/>
      <c r="E690" s="371"/>
      <c r="F690" s="371"/>
      <c r="G690" s="372"/>
      <c r="H690" s="150"/>
      <c r="I690" s="145"/>
      <c r="J690" s="146"/>
      <c r="K690" s="105">
        <f>SUM(K691:K692)</f>
        <v>0</v>
      </c>
      <c r="L690" s="231"/>
      <c r="M690" s="240"/>
      <c r="O690" s="269"/>
      <c r="P690" s="270"/>
      <c r="Q690" s="277"/>
      <c r="R690" s="270"/>
      <c r="S690" s="269"/>
      <c r="T690" s="270"/>
      <c r="U690" s="269"/>
      <c r="V690" s="270"/>
      <c r="W690" s="269"/>
      <c r="X690" s="270"/>
      <c r="Y690" s="269"/>
      <c r="Z690" s="270"/>
    </row>
    <row r="691" spans="2:26" ht="12.75" hidden="1" customHeight="1" outlineLevel="3" x14ac:dyDescent="0.2">
      <c r="B691" s="149"/>
      <c r="C691" s="294"/>
      <c r="D691" s="295"/>
      <c r="E691" s="295"/>
      <c r="F691" s="295"/>
      <c r="G691" s="296"/>
      <c r="H691" s="271"/>
      <c r="I691" s="272"/>
      <c r="J691" s="273"/>
      <c r="K691" s="274">
        <f>H691*J691</f>
        <v>0</v>
      </c>
      <c r="L691" s="231"/>
      <c r="M691" s="242"/>
      <c r="O691" s="272"/>
      <c r="P691" s="275">
        <f>IF(O691="ja",$K691,IF(O691="J-ant.","ANTEIL",0))</f>
        <v>0</v>
      </c>
      <c r="Q691" s="272"/>
      <c r="R691" s="275">
        <f>IF(Q691="ja",$K691,IF(Q691="J-ant.","ANTEIL",0))</f>
        <v>0</v>
      </c>
      <c r="S691" s="272"/>
      <c r="T691" s="275">
        <f>IF(S691="ja",$K691,IF(S691="J-ant.","ANTEIL",0))</f>
        <v>0</v>
      </c>
      <c r="U691" s="272"/>
      <c r="V691" s="275">
        <f>IF(U691="ja",$K691,IF(U691="J-ant.","ANTEIL",0))</f>
        <v>0</v>
      </c>
      <c r="W691" s="272"/>
      <c r="X691" s="275">
        <f>IF(W691="ja",$K691,IF(W691="J-ant.","ANTEIL",0))</f>
        <v>0</v>
      </c>
      <c r="Y691" s="272"/>
      <c r="Z691" s="275">
        <f>IF(Y691="ja",$K691,IF(Y691="J-ant.","ANTEIL",0))</f>
        <v>0</v>
      </c>
    </row>
    <row r="692" spans="2:26" ht="12.75" hidden="1" customHeight="1" outlineLevel="3" x14ac:dyDescent="0.2">
      <c r="B692" s="149"/>
      <c r="C692" s="294"/>
      <c r="D692" s="295"/>
      <c r="E692" s="295"/>
      <c r="F692" s="295"/>
      <c r="G692" s="296"/>
      <c r="H692" s="271"/>
      <c r="I692" s="272"/>
      <c r="J692" s="273"/>
      <c r="K692" s="274">
        <f>H692*J692</f>
        <v>0</v>
      </c>
      <c r="L692" s="231"/>
      <c r="M692" s="227"/>
      <c r="O692" s="272"/>
      <c r="P692" s="275">
        <f>IF(O692="ja",$K692,IF(O692="J-ant.","ANTEIL",0))</f>
        <v>0</v>
      </c>
      <c r="Q692" s="272"/>
      <c r="R692" s="275">
        <f>IF(Q692="ja",$K692,IF(Q692="J-ant.","ANTEIL",0))</f>
        <v>0</v>
      </c>
      <c r="S692" s="272"/>
      <c r="T692" s="275">
        <f>IF(S692="ja",$K692,IF(S692="J-ant.","ANTEIL",0))</f>
        <v>0</v>
      </c>
      <c r="U692" s="272"/>
      <c r="V692" s="275">
        <f>IF(U692="ja",$K692,IF(U692="J-ant.","ANTEIL",0))</f>
        <v>0</v>
      </c>
      <c r="W692" s="272"/>
      <c r="X692" s="275">
        <f>IF(W692="ja",$K692,IF(W692="J-ant.","ANTEIL",0))</f>
        <v>0</v>
      </c>
      <c r="Y692" s="272"/>
      <c r="Z692" s="275">
        <f>IF(Y692="ja",$K692,IF(Y692="J-ant.","ANTEIL",0))</f>
        <v>0</v>
      </c>
    </row>
    <row r="693" spans="2:26" ht="12.75" hidden="1" customHeight="1" outlineLevel="1" x14ac:dyDescent="0.2">
      <c r="B693" s="46">
        <v>570</v>
      </c>
      <c r="C693" s="303" t="s">
        <v>254</v>
      </c>
      <c r="D693" s="304"/>
      <c r="E693" s="304"/>
      <c r="F693" s="304"/>
      <c r="G693" s="305"/>
      <c r="H693" s="62"/>
      <c r="I693" s="81"/>
      <c r="J693" s="104"/>
      <c r="K693" s="106">
        <f>K694+K697+K700+K703+K706</f>
        <v>0</v>
      </c>
      <c r="L693" s="235"/>
      <c r="M693" s="240"/>
      <c r="O693" s="269"/>
      <c r="P693" s="270"/>
      <c r="Q693" s="269"/>
      <c r="R693" s="270"/>
      <c r="S693" s="269"/>
      <c r="T693" s="270"/>
      <c r="U693" s="269"/>
      <c r="V693" s="270"/>
      <c r="W693" s="269"/>
      <c r="X693" s="270"/>
      <c r="Y693" s="269"/>
      <c r="Z693" s="270"/>
    </row>
    <row r="694" spans="2:26" ht="12.75" hidden="1" customHeight="1" outlineLevel="2" x14ac:dyDescent="0.2">
      <c r="B694" s="143">
        <v>571</v>
      </c>
      <c r="C694" s="370" t="s">
        <v>255</v>
      </c>
      <c r="D694" s="371"/>
      <c r="E694" s="371"/>
      <c r="F694" s="371"/>
      <c r="G694" s="372"/>
      <c r="H694" s="150"/>
      <c r="I694" s="145"/>
      <c r="J694" s="146"/>
      <c r="K694" s="105">
        <f>SUM(K695:K696)</f>
        <v>0</v>
      </c>
      <c r="L694" s="231"/>
      <c r="M694" s="240"/>
      <c r="O694" s="269"/>
      <c r="P694" s="270"/>
      <c r="Q694" s="277"/>
      <c r="R694" s="270"/>
      <c r="S694" s="269"/>
      <c r="T694" s="270"/>
      <c r="U694" s="269"/>
      <c r="V694" s="270"/>
      <c r="W694" s="269"/>
      <c r="X694" s="270"/>
      <c r="Y694" s="269"/>
      <c r="Z694" s="270"/>
    </row>
    <row r="695" spans="2:26" ht="12.75" hidden="1" customHeight="1" outlineLevel="3" x14ac:dyDescent="0.2">
      <c r="B695" s="149"/>
      <c r="C695" s="294"/>
      <c r="D695" s="295"/>
      <c r="E695" s="295"/>
      <c r="F695" s="295"/>
      <c r="G695" s="296"/>
      <c r="H695" s="271"/>
      <c r="I695" s="272"/>
      <c r="J695" s="273"/>
      <c r="K695" s="274">
        <f>H695*J695</f>
        <v>0</v>
      </c>
      <c r="L695" s="231"/>
      <c r="M695" s="242"/>
      <c r="O695" s="272"/>
      <c r="P695" s="275">
        <f>IF(O695="ja",$K695,IF(O695="J-ant.","ANTEIL",0))</f>
        <v>0</v>
      </c>
      <c r="Q695" s="272"/>
      <c r="R695" s="275">
        <f>IF(Q695="ja",$K695,IF(Q695="J-ant.","ANTEIL",0))</f>
        <v>0</v>
      </c>
      <c r="S695" s="272"/>
      <c r="T695" s="275">
        <f>IF(S695="ja",$K695,IF(S695="J-ant.","ANTEIL",0))</f>
        <v>0</v>
      </c>
      <c r="U695" s="272"/>
      <c r="V695" s="275">
        <f>IF(U695="ja",$K695,IF(U695="J-ant.","ANTEIL",0))</f>
        <v>0</v>
      </c>
      <c r="W695" s="272"/>
      <c r="X695" s="275">
        <f>IF(W695="ja",$K695,IF(W695="J-ant.","ANTEIL",0))</f>
        <v>0</v>
      </c>
      <c r="Y695" s="272"/>
      <c r="Z695" s="275">
        <f>IF(Y695="ja",$K695,IF(Y695="J-ant.","ANTEIL",0))</f>
        <v>0</v>
      </c>
    </row>
    <row r="696" spans="2:26" ht="12.75" hidden="1" customHeight="1" outlineLevel="3" x14ac:dyDescent="0.2">
      <c r="B696" s="149"/>
      <c r="C696" s="294"/>
      <c r="D696" s="295"/>
      <c r="E696" s="295"/>
      <c r="F696" s="295"/>
      <c r="G696" s="296"/>
      <c r="H696" s="271"/>
      <c r="I696" s="272"/>
      <c r="J696" s="273"/>
      <c r="K696" s="274">
        <f>H696*J696</f>
        <v>0</v>
      </c>
      <c r="L696" s="231"/>
      <c r="M696" s="242"/>
      <c r="O696" s="272"/>
      <c r="P696" s="275">
        <f>IF(O696="ja",$K696,IF(O696="J-ant.","ANTEIL",0))</f>
        <v>0</v>
      </c>
      <c r="Q696" s="272"/>
      <c r="R696" s="275">
        <f>IF(Q696="ja",$K696,IF(Q696="J-ant.","ANTEIL",0))</f>
        <v>0</v>
      </c>
      <c r="S696" s="272"/>
      <c r="T696" s="275">
        <f>IF(S696="ja",$K696,IF(S696="J-ant.","ANTEIL",0))</f>
        <v>0</v>
      </c>
      <c r="U696" s="272"/>
      <c r="V696" s="275">
        <f>IF(U696="ja",$K696,IF(U696="J-ant.","ANTEIL",0))</f>
        <v>0</v>
      </c>
      <c r="W696" s="272"/>
      <c r="X696" s="275">
        <f>IF(W696="ja",$K696,IF(W696="J-ant.","ANTEIL",0))</f>
        <v>0</v>
      </c>
      <c r="Y696" s="272"/>
      <c r="Z696" s="275">
        <f>IF(Y696="ja",$K696,IF(Y696="J-ant.","ANTEIL",0))</f>
        <v>0</v>
      </c>
    </row>
    <row r="697" spans="2:26" ht="12.75" hidden="1" customHeight="1" outlineLevel="2" x14ac:dyDescent="0.2">
      <c r="B697" s="143">
        <v>572</v>
      </c>
      <c r="C697" s="370" t="s">
        <v>256</v>
      </c>
      <c r="D697" s="371"/>
      <c r="E697" s="371"/>
      <c r="F697" s="371"/>
      <c r="G697" s="372"/>
      <c r="H697" s="150"/>
      <c r="I697" s="145"/>
      <c r="J697" s="146"/>
      <c r="K697" s="105">
        <f>SUM(K698:K699)</f>
        <v>0</v>
      </c>
      <c r="L697" s="231"/>
      <c r="M697" s="240"/>
      <c r="O697" s="269"/>
      <c r="P697" s="270"/>
      <c r="Q697" s="277"/>
      <c r="R697" s="270"/>
      <c r="S697" s="269"/>
      <c r="T697" s="270"/>
      <c r="U697" s="269"/>
      <c r="V697" s="270"/>
      <c r="W697" s="269"/>
      <c r="X697" s="270"/>
      <c r="Y697" s="269"/>
      <c r="Z697" s="270"/>
    </row>
    <row r="698" spans="2:26" ht="12.75" hidden="1" customHeight="1" outlineLevel="3" x14ac:dyDescent="0.2">
      <c r="B698" s="149"/>
      <c r="C698" s="294"/>
      <c r="D698" s="295"/>
      <c r="E698" s="295"/>
      <c r="F698" s="295"/>
      <c r="G698" s="296"/>
      <c r="H698" s="271"/>
      <c r="I698" s="272"/>
      <c r="J698" s="273"/>
      <c r="K698" s="274">
        <f>H698*J698</f>
        <v>0</v>
      </c>
      <c r="L698" s="231"/>
      <c r="M698" s="242"/>
      <c r="O698" s="272"/>
      <c r="P698" s="275">
        <f>IF(O698="ja",$K698,IF(O698="J-ant.","ANTEIL",0))</f>
        <v>0</v>
      </c>
      <c r="Q698" s="272"/>
      <c r="R698" s="275">
        <f>IF(Q698="ja",$K698,IF(Q698="J-ant.","ANTEIL",0))</f>
        <v>0</v>
      </c>
      <c r="S698" s="272"/>
      <c r="T698" s="275">
        <f>IF(S698="ja",$K698,IF(S698="J-ant.","ANTEIL",0))</f>
        <v>0</v>
      </c>
      <c r="U698" s="272"/>
      <c r="V698" s="275">
        <f>IF(U698="ja",$K698,IF(U698="J-ant.","ANTEIL",0))</f>
        <v>0</v>
      </c>
      <c r="W698" s="272"/>
      <c r="X698" s="275">
        <f>IF(W698="ja",$K698,IF(W698="J-ant.","ANTEIL",0))</f>
        <v>0</v>
      </c>
      <c r="Y698" s="272"/>
      <c r="Z698" s="275">
        <f>IF(Y698="ja",$K698,IF(Y698="J-ant.","ANTEIL",0))</f>
        <v>0</v>
      </c>
    </row>
    <row r="699" spans="2:26" ht="12.75" hidden="1" customHeight="1" outlineLevel="3" x14ac:dyDescent="0.2">
      <c r="B699" s="149"/>
      <c r="C699" s="294"/>
      <c r="D699" s="295"/>
      <c r="E699" s="295"/>
      <c r="F699" s="295"/>
      <c r="G699" s="296"/>
      <c r="H699" s="271"/>
      <c r="I699" s="272"/>
      <c r="J699" s="273"/>
      <c r="K699" s="274">
        <f>H699*J699</f>
        <v>0</v>
      </c>
      <c r="L699" s="231"/>
      <c r="M699" s="242"/>
      <c r="O699" s="272"/>
      <c r="P699" s="275">
        <f>IF(O699="ja",$K699,IF(O699="J-ant.","ANTEIL",0))</f>
        <v>0</v>
      </c>
      <c r="Q699" s="272"/>
      <c r="R699" s="275">
        <f>IF(Q699="ja",$K699,IF(Q699="J-ant.","ANTEIL",0))</f>
        <v>0</v>
      </c>
      <c r="S699" s="272"/>
      <c r="T699" s="275">
        <f>IF(S699="ja",$K699,IF(S699="J-ant.","ANTEIL",0))</f>
        <v>0</v>
      </c>
      <c r="U699" s="272"/>
      <c r="V699" s="275">
        <f>IF(U699="ja",$K699,IF(U699="J-ant.","ANTEIL",0))</f>
        <v>0</v>
      </c>
      <c r="W699" s="272"/>
      <c r="X699" s="275">
        <f>IF(W699="ja",$K699,IF(W699="J-ant.","ANTEIL",0))</f>
        <v>0</v>
      </c>
      <c r="Y699" s="272"/>
      <c r="Z699" s="275">
        <f>IF(Y699="ja",$K699,IF(Y699="J-ant.","ANTEIL",0))</f>
        <v>0</v>
      </c>
    </row>
    <row r="700" spans="2:26" ht="12.75" hidden="1" customHeight="1" outlineLevel="2" x14ac:dyDescent="0.2">
      <c r="B700" s="143">
        <v>573</v>
      </c>
      <c r="C700" s="370" t="s">
        <v>257</v>
      </c>
      <c r="D700" s="371"/>
      <c r="E700" s="371"/>
      <c r="F700" s="371"/>
      <c r="G700" s="372"/>
      <c r="H700" s="150"/>
      <c r="I700" s="145"/>
      <c r="J700" s="146"/>
      <c r="K700" s="105">
        <f>SUM(K701:K702)</f>
        <v>0</v>
      </c>
      <c r="L700" s="231"/>
      <c r="M700" s="240"/>
      <c r="O700" s="269"/>
      <c r="P700" s="270"/>
      <c r="Q700" s="277"/>
      <c r="R700" s="270"/>
      <c r="S700" s="269"/>
      <c r="T700" s="270"/>
      <c r="U700" s="269"/>
      <c r="V700" s="270"/>
      <c r="W700" s="269"/>
      <c r="X700" s="270"/>
      <c r="Y700" s="269"/>
      <c r="Z700" s="270"/>
    </row>
    <row r="701" spans="2:26" ht="12.75" hidden="1" customHeight="1" outlineLevel="3" x14ac:dyDescent="0.2">
      <c r="B701" s="149"/>
      <c r="C701" s="294"/>
      <c r="D701" s="295"/>
      <c r="E701" s="295"/>
      <c r="F701" s="295"/>
      <c r="G701" s="296"/>
      <c r="H701" s="271"/>
      <c r="I701" s="272"/>
      <c r="J701" s="273"/>
      <c r="K701" s="274">
        <f>H701*J701</f>
        <v>0</v>
      </c>
      <c r="L701" s="231"/>
      <c r="M701" s="242"/>
      <c r="O701" s="272"/>
      <c r="P701" s="275">
        <f>IF(O701="ja",$K701,IF(O701="J-ant.","ANTEIL",0))</f>
        <v>0</v>
      </c>
      <c r="Q701" s="272"/>
      <c r="R701" s="275">
        <f>IF(Q701="ja",$K701,IF(Q701="J-ant.","ANTEIL",0))</f>
        <v>0</v>
      </c>
      <c r="S701" s="272"/>
      <c r="T701" s="275">
        <f>IF(S701="ja",$K701,IF(S701="J-ant.","ANTEIL",0))</f>
        <v>0</v>
      </c>
      <c r="U701" s="272"/>
      <c r="V701" s="275">
        <f>IF(U701="ja",$K701,IF(U701="J-ant.","ANTEIL",0))</f>
        <v>0</v>
      </c>
      <c r="W701" s="272"/>
      <c r="X701" s="275">
        <f>IF(W701="ja",$K701,IF(W701="J-ant.","ANTEIL",0))</f>
        <v>0</v>
      </c>
      <c r="Y701" s="272"/>
      <c r="Z701" s="275">
        <f>IF(Y701="ja",$K701,IF(Y701="J-ant.","ANTEIL",0))</f>
        <v>0</v>
      </c>
    </row>
    <row r="702" spans="2:26" ht="12.75" hidden="1" customHeight="1" outlineLevel="3" x14ac:dyDescent="0.2">
      <c r="B702" s="149"/>
      <c r="C702" s="294"/>
      <c r="D702" s="295"/>
      <c r="E702" s="295"/>
      <c r="F702" s="295"/>
      <c r="G702" s="296"/>
      <c r="H702" s="271"/>
      <c r="I702" s="272"/>
      <c r="J702" s="273"/>
      <c r="K702" s="274">
        <f>H702*J702</f>
        <v>0</v>
      </c>
      <c r="L702" s="231"/>
      <c r="M702" s="242"/>
      <c r="O702" s="272"/>
      <c r="P702" s="275">
        <f>IF(O702="ja",$K702,IF(O702="J-ant.","ANTEIL",0))</f>
        <v>0</v>
      </c>
      <c r="Q702" s="272"/>
      <c r="R702" s="275">
        <f>IF(Q702="ja",$K702,IF(Q702="J-ant.","ANTEIL",0))</f>
        <v>0</v>
      </c>
      <c r="S702" s="272"/>
      <c r="T702" s="275">
        <f>IF(S702="ja",$K702,IF(S702="J-ant.","ANTEIL",0))</f>
        <v>0</v>
      </c>
      <c r="U702" s="272"/>
      <c r="V702" s="275">
        <f>IF(U702="ja",$K702,IF(U702="J-ant.","ANTEIL",0))</f>
        <v>0</v>
      </c>
      <c r="W702" s="272"/>
      <c r="X702" s="275">
        <f>IF(W702="ja",$K702,IF(W702="J-ant.","ANTEIL",0))</f>
        <v>0</v>
      </c>
      <c r="Y702" s="272"/>
      <c r="Z702" s="275">
        <f>IF(Y702="ja",$K702,IF(Y702="J-ant.","ANTEIL",0))</f>
        <v>0</v>
      </c>
    </row>
    <row r="703" spans="2:26" ht="12.75" hidden="1" customHeight="1" outlineLevel="2" x14ac:dyDescent="0.2">
      <c r="B703" s="143">
        <v>574</v>
      </c>
      <c r="C703" s="370" t="s">
        <v>258</v>
      </c>
      <c r="D703" s="371"/>
      <c r="E703" s="371"/>
      <c r="F703" s="371"/>
      <c r="G703" s="372"/>
      <c r="H703" s="150"/>
      <c r="I703" s="145"/>
      <c r="J703" s="146"/>
      <c r="K703" s="105">
        <f>SUM(K704:K705)</f>
        <v>0</v>
      </c>
      <c r="L703" s="231"/>
      <c r="M703" s="240"/>
      <c r="O703" s="269"/>
      <c r="P703" s="270"/>
      <c r="Q703" s="277"/>
      <c r="R703" s="270"/>
      <c r="S703" s="269"/>
      <c r="T703" s="270"/>
      <c r="U703" s="269"/>
      <c r="V703" s="270"/>
      <c r="W703" s="269"/>
      <c r="X703" s="270"/>
      <c r="Y703" s="269"/>
      <c r="Z703" s="270"/>
    </row>
    <row r="704" spans="2:26" ht="12.75" hidden="1" customHeight="1" outlineLevel="3" x14ac:dyDescent="0.2">
      <c r="B704" s="149"/>
      <c r="C704" s="294"/>
      <c r="D704" s="295"/>
      <c r="E704" s="295"/>
      <c r="F704" s="295"/>
      <c r="G704" s="296"/>
      <c r="H704" s="271"/>
      <c r="I704" s="272"/>
      <c r="J704" s="273"/>
      <c r="K704" s="274">
        <f>H704*J704</f>
        <v>0</v>
      </c>
      <c r="L704" s="231"/>
      <c r="M704" s="242"/>
      <c r="O704" s="272"/>
      <c r="P704" s="275">
        <f>IF(O704="ja",$K704,IF(O704="J-ant.","ANTEIL",0))</f>
        <v>0</v>
      </c>
      <c r="Q704" s="272"/>
      <c r="R704" s="275">
        <f>IF(Q704="ja",$K704,IF(Q704="J-ant.","ANTEIL",0))</f>
        <v>0</v>
      </c>
      <c r="S704" s="272"/>
      <c r="T704" s="275">
        <f>IF(S704="ja",$K704,IF(S704="J-ant.","ANTEIL",0))</f>
        <v>0</v>
      </c>
      <c r="U704" s="272"/>
      <c r="V704" s="275">
        <f>IF(U704="ja",$K704,IF(U704="J-ant.","ANTEIL",0))</f>
        <v>0</v>
      </c>
      <c r="W704" s="272"/>
      <c r="X704" s="275">
        <f>IF(W704="ja",$K704,IF(W704="J-ant.","ANTEIL",0))</f>
        <v>0</v>
      </c>
      <c r="Y704" s="272"/>
      <c r="Z704" s="275">
        <f>IF(Y704="ja",$K704,IF(Y704="J-ant.","ANTEIL",0))</f>
        <v>0</v>
      </c>
    </row>
    <row r="705" spans="2:26" ht="12.75" hidden="1" customHeight="1" outlineLevel="3" x14ac:dyDescent="0.2">
      <c r="B705" s="149"/>
      <c r="C705" s="294"/>
      <c r="D705" s="295"/>
      <c r="E705" s="295"/>
      <c r="F705" s="295"/>
      <c r="G705" s="296"/>
      <c r="H705" s="271"/>
      <c r="I705" s="272"/>
      <c r="J705" s="273"/>
      <c r="K705" s="274">
        <f>H705*J705</f>
        <v>0</v>
      </c>
      <c r="L705" s="231"/>
      <c r="M705" s="242"/>
      <c r="O705" s="272"/>
      <c r="P705" s="275">
        <f>IF(O705="ja",$K705,IF(O705="J-ant.","ANTEIL",0))</f>
        <v>0</v>
      </c>
      <c r="Q705" s="272"/>
      <c r="R705" s="275">
        <f>IF(Q705="ja",$K705,IF(Q705="J-ant.","ANTEIL",0))</f>
        <v>0</v>
      </c>
      <c r="S705" s="272"/>
      <c r="T705" s="275">
        <f>IF(S705="ja",$K705,IF(S705="J-ant.","ANTEIL",0))</f>
        <v>0</v>
      </c>
      <c r="U705" s="272"/>
      <c r="V705" s="275">
        <f>IF(U705="ja",$K705,IF(U705="J-ant.","ANTEIL",0))</f>
        <v>0</v>
      </c>
      <c r="W705" s="272"/>
      <c r="X705" s="275">
        <f>IF(W705="ja",$K705,IF(W705="J-ant.","ANTEIL",0))</f>
        <v>0</v>
      </c>
      <c r="Y705" s="272"/>
      <c r="Z705" s="275">
        <f>IF(Y705="ja",$K705,IF(Y705="J-ant.","ANTEIL",0))</f>
        <v>0</v>
      </c>
    </row>
    <row r="706" spans="2:26" ht="12.75" hidden="1" customHeight="1" outlineLevel="2" x14ac:dyDescent="0.2">
      <c r="B706" s="143">
        <v>579</v>
      </c>
      <c r="C706" s="370" t="s">
        <v>259</v>
      </c>
      <c r="D706" s="371"/>
      <c r="E706" s="371"/>
      <c r="F706" s="371"/>
      <c r="G706" s="372"/>
      <c r="H706" s="150"/>
      <c r="I706" s="145"/>
      <c r="J706" s="146"/>
      <c r="K706" s="105">
        <f>SUM(K707:K708)</f>
        <v>0</v>
      </c>
      <c r="L706" s="231"/>
      <c r="M706" s="240"/>
      <c r="O706" s="269"/>
      <c r="P706" s="270"/>
      <c r="Q706" s="277"/>
      <c r="R706" s="270"/>
      <c r="S706" s="269"/>
      <c r="T706" s="270"/>
      <c r="U706" s="269"/>
      <c r="V706" s="270"/>
      <c r="W706" s="269"/>
      <c r="X706" s="270"/>
      <c r="Y706" s="269"/>
      <c r="Z706" s="270"/>
    </row>
    <row r="707" spans="2:26" ht="12.75" hidden="1" customHeight="1" outlineLevel="3" x14ac:dyDescent="0.2">
      <c r="B707" s="149"/>
      <c r="C707" s="294"/>
      <c r="D707" s="295"/>
      <c r="E707" s="295"/>
      <c r="F707" s="295"/>
      <c r="G707" s="296"/>
      <c r="H707" s="271"/>
      <c r="I707" s="272"/>
      <c r="J707" s="273"/>
      <c r="K707" s="274">
        <f>H707*J707</f>
        <v>0</v>
      </c>
      <c r="L707" s="231"/>
      <c r="M707" s="242"/>
      <c r="O707" s="272"/>
      <c r="P707" s="275">
        <f>IF(O707="ja",$K707,IF(O707="J-ant.","ANTEIL",0))</f>
        <v>0</v>
      </c>
      <c r="Q707" s="272"/>
      <c r="R707" s="275">
        <f>IF(Q707="ja",$K707,IF(Q707="J-ant.","ANTEIL",0))</f>
        <v>0</v>
      </c>
      <c r="S707" s="272"/>
      <c r="T707" s="275">
        <f>IF(S707="ja",$K707,IF(S707="J-ant.","ANTEIL",0))</f>
        <v>0</v>
      </c>
      <c r="U707" s="272"/>
      <c r="V707" s="275">
        <f>IF(U707="ja",$K707,IF(U707="J-ant.","ANTEIL",0))</f>
        <v>0</v>
      </c>
      <c r="W707" s="272"/>
      <c r="X707" s="275">
        <f>IF(W707="ja",$K707,IF(W707="J-ant.","ANTEIL",0))</f>
        <v>0</v>
      </c>
      <c r="Y707" s="272"/>
      <c r="Z707" s="275">
        <f>IF(Y707="ja",$K707,IF(Y707="J-ant.","ANTEIL",0))</f>
        <v>0</v>
      </c>
    </row>
    <row r="708" spans="2:26" ht="12.75" hidden="1" customHeight="1" outlineLevel="3" x14ac:dyDescent="0.2">
      <c r="B708" s="149"/>
      <c r="C708" s="294"/>
      <c r="D708" s="295"/>
      <c r="E708" s="295"/>
      <c r="F708" s="295"/>
      <c r="G708" s="296"/>
      <c r="H708" s="271"/>
      <c r="I708" s="272"/>
      <c r="J708" s="273"/>
      <c r="K708" s="274">
        <f>H708*J708</f>
        <v>0</v>
      </c>
      <c r="L708" s="231"/>
      <c r="M708" s="242"/>
      <c r="O708" s="272"/>
      <c r="P708" s="275">
        <f>IF(O708="ja",$K708,IF(O708="J-ant.","ANTEIL",0))</f>
        <v>0</v>
      </c>
      <c r="Q708" s="272"/>
      <c r="R708" s="275">
        <f>IF(Q708="ja",$K708,IF(Q708="J-ant.","ANTEIL",0))</f>
        <v>0</v>
      </c>
      <c r="S708" s="272"/>
      <c r="T708" s="275">
        <f>IF(S708="ja",$K708,IF(S708="J-ant.","ANTEIL",0))</f>
        <v>0</v>
      </c>
      <c r="U708" s="272"/>
      <c r="V708" s="275">
        <f>IF(U708="ja",$K708,IF(U708="J-ant.","ANTEIL",0))</f>
        <v>0</v>
      </c>
      <c r="W708" s="272"/>
      <c r="X708" s="275">
        <f>IF(W708="ja",$K708,IF(W708="J-ant.","ANTEIL",0))</f>
        <v>0</v>
      </c>
      <c r="Y708" s="272"/>
      <c r="Z708" s="275">
        <f>IF(Y708="ja",$K708,IF(Y708="J-ant.","ANTEIL",0))</f>
        <v>0</v>
      </c>
    </row>
    <row r="709" spans="2:26" ht="12.75" hidden="1" customHeight="1" outlineLevel="1" x14ac:dyDescent="0.2">
      <c r="B709" s="46">
        <v>580</v>
      </c>
      <c r="C709" s="303" t="s">
        <v>260</v>
      </c>
      <c r="D709" s="304"/>
      <c r="E709" s="304"/>
      <c r="F709" s="304"/>
      <c r="G709" s="305"/>
      <c r="H709" s="62"/>
      <c r="I709" s="81"/>
      <c r="J709" s="104"/>
      <c r="K709" s="106">
        <f>K710+K713+K716+K719</f>
        <v>0</v>
      </c>
      <c r="L709" s="235"/>
      <c r="M709" s="240"/>
      <c r="O709" s="269"/>
      <c r="P709" s="270"/>
      <c r="Q709" s="269"/>
      <c r="R709" s="270"/>
      <c r="S709" s="269"/>
      <c r="T709" s="270"/>
      <c r="U709" s="269"/>
      <c r="V709" s="270"/>
      <c r="W709" s="269"/>
      <c r="X709" s="270"/>
      <c r="Y709" s="269"/>
      <c r="Z709" s="270"/>
    </row>
    <row r="710" spans="2:26" ht="12.75" hidden="1" customHeight="1" outlineLevel="2" x14ac:dyDescent="0.2">
      <c r="B710" s="143">
        <v>581</v>
      </c>
      <c r="C710" s="370" t="s">
        <v>261</v>
      </c>
      <c r="D710" s="371"/>
      <c r="E710" s="371"/>
      <c r="F710" s="371"/>
      <c r="G710" s="372"/>
      <c r="H710" s="150"/>
      <c r="I710" s="145"/>
      <c r="J710" s="146"/>
      <c r="K710" s="105">
        <f>SUM(K711:K712)</f>
        <v>0</v>
      </c>
      <c r="L710" s="231"/>
      <c r="M710" s="240"/>
      <c r="O710" s="269"/>
      <c r="P710" s="270"/>
      <c r="Q710" s="277"/>
      <c r="R710" s="270"/>
      <c r="S710" s="269"/>
      <c r="T710" s="270"/>
      <c r="U710" s="269"/>
      <c r="V710" s="270"/>
      <c r="W710" s="269"/>
      <c r="X710" s="270"/>
      <c r="Y710" s="269"/>
      <c r="Z710" s="270"/>
    </row>
    <row r="711" spans="2:26" ht="12.75" hidden="1" customHeight="1" outlineLevel="3" x14ac:dyDescent="0.2">
      <c r="B711" s="149"/>
      <c r="C711" s="294"/>
      <c r="D711" s="295"/>
      <c r="E711" s="295"/>
      <c r="F711" s="295"/>
      <c r="G711" s="296"/>
      <c r="H711" s="271"/>
      <c r="I711" s="272"/>
      <c r="J711" s="273"/>
      <c r="K711" s="274">
        <f>H711*J711</f>
        <v>0</v>
      </c>
      <c r="L711" s="231"/>
      <c r="M711" s="242"/>
      <c r="O711" s="272"/>
      <c r="P711" s="275">
        <f>IF(O711="ja",$K711,IF(O711="J-ant.","ANTEIL",0))</f>
        <v>0</v>
      </c>
      <c r="Q711" s="272"/>
      <c r="R711" s="275">
        <f>IF(Q711="ja",$K711,IF(Q711="J-ant.","ANTEIL",0))</f>
        <v>0</v>
      </c>
      <c r="S711" s="272"/>
      <c r="T711" s="275">
        <f>IF(S711="ja",$K711,IF(S711="J-ant.","ANTEIL",0))</f>
        <v>0</v>
      </c>
      <c r="U711" s="272"/>
      <c r="V711" s="275">
        <f>IF(U711="ja",$K711,IF(U711="J-ant.","ANTEIL",0))</f>
        <v>0</v>
      </c>
      <c r="W711" s="272"/>
      <c r="X711" s="275">
        <f>IF(W711="ja",$K711,IF(W711="J-ant.","ANTEIL",0))</f>
        <v>0</v>
      </c>
      <c r="Y711" s="272"/>
      <c r="Z711" s="275">
        <f>IF(Y711="ja",$K711,IF(Y711="J-ant.","ANTEIL",0))</f>
        <v>0</v>
      </c>
    </row>
    <row r="712" spans="2:26" ht="12.75" hidden="1" customHeight="1" outlineLevel="3" x14ac:dyDescent="0.2">
      <c r="B712" s="149"/>
      <c r="C712" s="294"/>
      <c r="D712" s="295"/>
      <c r="E712" s="295"/>
      <c r="F712" s="295"/>
      <c r="G712" s="296"/>
      <c r="H712" s="271"/>
      <c r="I712" s="272"/>
      <c r="J712" s="273"/>
      <c r="K712" s="274">
        <f>H712*J712</f>
        <v>0</v>
      </c>
      <c r="L712" s="231"/>
      <c r="M712" s="242"/>
      <c r="O712" s="272"/>
      <c r="P712" s="275">
        <f>IF(O712="ja",$K712,IF(O712="J-ant.","ANTEIL",0))</f>
        <v>0</v>
      </c>
      <c r="Q712" s="272"/>
      <c r="R712" s="275">
        <f>IF(Q712="ja",$K712,IF(Q712="J-ant.","ANTEIL",0))</f>
        <v>0</v>
      </c>
      <c r="S712" s="272"/>
      <c r="T712" s="275">
        <f>IF(S712="ja",$K712,IF(S712="J-ant.","ANTEIL",0))</f>
        <v>0</v>
      </c>
      <c r="U712" s="272"/>
      <c r="V712" s="275">
        <f>IF(U712="ja",$K712,IF(U712="J-ant.","ANTEIL",0))</f>
        <v>0</v>
      </c>
      <c r="W712" s="272"/>
      <c r="X712" s="275">
        <f>IF(W712="ja",$K712,IF(W712="J-ant.","ANTEIL",0))</f>
        <v>0</v>
      </c>
      <c r="Y712" s="272"/>
      <c r="Z712" s="275">
        <f>IF(Y712="ja",$K712,IF(Y712="J-ant.","ANTEIL",0))</f>
        <v>0</v>
      </c>
    </row>
    <row r="713" spans="2:26" ht="12.75" hidden="1" customHeight="1" outlineLevel="2" x14ac:dyDescent="0.2">
      <c r="B713" s="143">
        <v>582</v>
      </c>
      <c r="C713" s="370" t="s">
        <v>262</v>
      </c>
      <c r="D713" s="371"/>
      <c r="E713" s="371"/>
      <c r="F713" s="371"/>
      <c r="G713" s="372"/>
      <c r="H713" s="150"/>
      <c r="I713" s="145"/>
      <c r="J713" s="146"/>
      <c r="K713" s="105">
        <f>SUM(K714:K715)</f>
        <v>0</v>
      </c>
      <c r="L713" s="231"/>
      <c r="M713" s="240"/>
      <c r="O713" s="269"/>
      <c r="P713" s="270"/>
      <c r="Q713" s="277"/>
      <c r="R713" s="270"/>
      <c r="S713" s="269"/>
      <c r="T713" s="270"/>
      <c r="U713" s="269"/>
      <c r="V713" s="270"/>
      <c r="W713" s="269"/>
      <c r="X713" s="270"/>
      <c r="Y713" s="269"/>
      <c r="Z713" s="270"/>
    </row>
    <row r="714" spans="2:26" ht="12.75" hidden="1" customHeight="1" outlineLevel="3" x14ac:dyDescent="0.2">
      <c r="B714" s="149"/>
      <c r="C714" s="294"/>
      <c r="D714" s="295"/>
      <c r="E714" s="295"/>
      <c r="F714" s="295"/>
      <c r="G714" s="296"/>
      <c r="H714" s="271"/>
      <c r="I714" s="272"/>
      <c r="J714" s="273"/>
      <c r="K714" s="274">
        <f>H714*J714</f>
        <v>0</v>
      </c>
      <c r="L714" s="231"/>
      <c r="M714" s="242"/>
      <c r="O714" s="272"/>
      <c r="P714" s="275">
        <f>IF(O714="ja",$K714,IF(O714="J-ant.","ANTEIL",0))</f>
        <v>0</v>
      </c>
      <c r="Q714" s="272"/>
      <c r="R714" s="275">
        <f>IF(Q714="ja",$K714,IF(Q714="J-ant.","ANTEIL",0))</f>
        <v>0</v>
      </c>
      <c r="S714" s="272"/>
      <c r="T714" s="275">
        <f>IF(S714="ja",$K714,IF(S714="J-ant.","ANTEIL",0))</f>
        <v>0</v>
      </c>
      <c r="U714" s="272"/>
      <c r="V714" s="275">
        <f>IF(U714="ja",$K714,IF(U714="J-ant.","ANTEIL",0))</f>
        <v>0</v>
      </c>
      <c r="W714" s="272"/>
      <c r="X714" s="275">
        <f>IF(W714="ja",$K714,IF(W714="J-ant.","ANTEIL",0))</f>
        <v>0</v>
      </c>
      <c r="Y714" s="272"/>
      <c r="Z714" s="275">
        <f>IF(Y714="ja",$K714,IF(Y714="J-ant.","ANTEIL",0))</f>
        <v>0</v>
      </c>
    </row>
    <row r="715" spans="2:26" ht="12.75" hidden="1" customHeight="1" outlineLevel="3" x14ac:dyDescent="0.2">
      <c r="B715" s="149"/>
      <c r="C715" s="294"/>
      <c r="D715" s="295"/>
      <c r="E715" s="295"/>
      <c r="F715" s="295"/>
      <c r="G715" s="296"/>
      <c r="H715" s="271"/>
      <c r="I715" s="272"/>
      <c r="J715" s="273"/>
      <c r="K715" s="274">
        <f>H715*J715</f>
        <v>0</v>
      </c>
      <c r="L715" s="231"/>
      <c r="M715" s="242"/>
      <c r="O715" s="272"/>
      <c r="P715" s="275">
        <f>IF(O715="ja",$K715,IF(O715="J-ant.","ANTEIL",0))</f>
        <v>0</v>
      </c>
      <c r="Q715" s="272"/>
      <c r="R715" s="275">
        <f>IF(Q715="ja",$K715,IF(Q715="J-ant.","ANTEIL",0))</f>
        <v>0</v>
      </c>
      <c r="S715" s="272"/>
      <c r="T715" s="275">
        <f>IF(S715="ja",$K715,IF(S715="J-ant.","ANTEIL",0))</f>
        <v>0</v>
      </c>
      <c r="U715" s="272"/>
      <c r="V715" s="275">
        <f>IF(U715="ja",$K715,IF(U715="J-ant.","ANTEIL",0))</f>
        <v>0</v>
      </c>
      <c r="W715" s="272"/>
      <c r="X715" s="275">
        <f>IF(W715="ja",$K715,IF(W715="J-ant.","ANTEIL",0))</f>
        <v>0</v>
      </c>
      <c r="Y715" s="272"/>
      <c r="Z715" s="275">
        <f>IF(Y715="ja",$K715,IF(Y715="J-ant.","ANTEIL",0))</f>
        <v>0</v>
      </c>
    </row>
    <row r="716" spans="2:26" ht="12.75" hidden="1" customHeight="1" outlineLevel="2" x14ac:dyDescent="0.2">
      <c r="B716" s="143">
        <v>583</v>
      </c>
      <c r="C716" s="370" t="s">
        <v>263</v>
      </c>
      <c r="D716" s="371"/>
      <c r="E716" s="371"/>
      <c r="F716" s="371"/>
      <c r="G716" s="372"/>
      <c r="H716" s="150"/>
      <c r="I716" s="145"/>
      <c r="J716" s="146"/>
      <c r="K716" s="105">
        <f>SUM(K717:K718)</f>
        <v>0</v>
      </c>
      <c r="L716" s="231"/>
      <c r="M716" s="240"/>
      <c r="O716" s="269"/>
      <c r="P716" s="270"/>
      <c r="Q716" s="277"/>
      <c r="R716" s="270"/>
      <c r="S716" s="269"/>
      <c r="T716" s="270"/>
      <c r="U716" s="269"/>
      <c r="V716" s="270"/>
      <c r="W716" s="269"/>
      <c r="X716" s="270"/>
      <c r="Y716" s="269"/>
      <c r="Z716" s="270"/>
    </row>
    <row r="717" spans="2:26" ht="12.75" hidden="1" customHeight="1" outlineLevel="3" x14ac:dyDescent="0.2">
      <c r="B717" s="149"/>
      <c r="C717" s="294"/>
      <c r="D717" s="295"/>
      <c r="E717" s="295"/>
      <c r="F717" s="295"/>
      <c r="G717" s="296"/>
      <c r="H717" s="271"/>
      <c r="I717" s="272"/>
      <c r="J717" s="273"/>
      <c r="K717" s="274">
        <f>H717*J717</f>
        <v>0</v>
      </c>
      <c r="L717" s="231"/>
      <c r="M717" s="242"/>
      <c r="O717" s="272"/>
      <c r="P717" s="275">
        <f>IF(O717="ja",$K717,IF(O717="J-ant.","ANTEIL",0))</f>
        <v>0</v>
      </c>
      <c r="Q717" s="272"/>
      <c r="R717" s="275">
        <f>IF(Q717="ja",$K717,IF(Q717="J-ant.","ANTEIL",0))</f>
        <v>0</v>
      </c>
      <c r="S717" s="272"/>
      <c r="T717" s="275">
        <f>IF(S717="ja",$K717,IF(S717="J-ant.","ANTEIL",0))</f>
        <v>0</v>
      </c>
      <c r="U717" s="272"/>
      <c r="V717" s="275">
        <f>IF(U717="ja",$K717,IF(U717="J-ant.","ANTEIL",0))</f>
        <v>0</v>
      </c>
      <c r="W717" s="272"/>
      <c r="X717" s="275">
        <f>IF(W717="ja",$K717,IF(W717="J-ant.","ANTEIL",0))</f>
        <v>0</v>
      </c>
      <c r="Y717" s="272"/>
      <c r="Z717" s="275">
        <f>IF(Y717="ja",$K717,IF(Y717="J-ant.","ANTEIL",0))</f>
        <v>0</v>
      </c>
    </row>
    <row r="718" spans="2:26" ht="12.75" hidden="1" customHeight="1" outlineLevel="3" x14ac:dyDescent="0.2">
      <c r="B718" s="149"/>
      <c r="C718" s="294"/>
      <c r="D718" s="295"/>
      <c r="E718" s="295"/>
      <c r="F718" s="295"/>
      <c r="G718" s="296"/>
      <c r="H718" s="271"/>
      <c r="I718" s="272"/>
      <c r="J718" s="273"/>
      <c r="K718" s="274">
        <f>H718*J718</f>
        <v>0</v>
      </c>
      <c r="L718" s="231"/>
      <c r="M718" s="242"/>
      <c r="O718" s="272"/>
      <c r="P718" s="275">
        <f>IF(O718="ja",$K718,IF(O718="J-ant.","ANTEIL",0))</f>
        <v>0</v>
      </c>
      <c r="Q718" s="272"/>
      <c r="R718" s="275">
        <f>IF(Q718="ja",$K718,IF(Q718="J-ant.","ANTEIL",0))</f>
        <v>0</v>
      </c>
      <c r="S718" s="272"/>
      <c r="T718" s="275">
        <f>IF(S718="ja",$K718,IF(S718="J-ant.","ANTEIL",0))</f>
        <v>0</v>
      </c>
      <c r="U718" s="272"/>
      <c r="V718" s="275">
        <f>IF(U718="ja",$K718,IF(U718="J-ant.","ANTEIL",0))</f>
        <v>0</v>
      </c>
      <c r="W718" s="272"/>
      <c r="X718" s="275">
        <f>IF(W718="ja",$K718,IF(W718="J-ant.","ANTEIL",0))</f>
        <v>0</v>
      </c>
      <c r="Y718" s="272"/>
      <c r="Z718" s="275">
        <f>IF(Y718="ja",$K718,IF(Y718="J-ant.","ANTEIL",0))</f>
        <v>0</v>
      </c>
    </row>
    <row r="719" spans="2:26" ht="12.75" hidden="1" customHeight="1" outlineLevel="2" x14ac:dyDescent="0.2">
      <c r="B719" s="143">
        <v>589</v>
      </c>
      <c r="C719" s="370" t="s">
        <v>264</v>
      </c>
      <c r="D719" s="371"/>
      <c r="E719" s="371"/>
      <c r="F719" s="371"/>
      <c r="G719" s="372"/>
      <c r="H719" s="150"/>
      <c r="I719" s="145"/>
      <c r="J719" s="146"/>
      <c r="K719" s="105">
        <f>SUM(K720:K721)</f>
        <v>0</v>
      </c>
      <c r="L719" s="231"/>
      <c r="M719" s="240"/>
      <c r="O719" s="269"/>
      <c r="P719" s="270"/>
      <c r="Q719" s="277"/>
      <c r="R719" s="270"/>
      <c r="S719" s="269"/>
      <c r="T719" s="270"/>
      <c r="U719" s="269"/>
      <c r="V719" s="270"/>
      <c r="W719" s="269"/>
      <c r="X719" s="270"/>
      <c r="Y719" s="269"/>
      <c r="Z719" s="270"/>
    </row>
    <row r="720" spans="2:26" ht="12.75" hidden="1" customHeight="1" outlineLevel="3" x14ac:dyDescent="0.2">
      <c r="B720" s="149"/>
      <c r="C720" s="294"/>
      <c r="D720" s="295"/>
      <c r="E720" s="295"/>
      <c r="F720" s="295"/>
      <c r="G720" s="296"/>
      <c r="H720" s="271"/>
      <c r="I720" s="272"/>
      <c r="J720" s="273"/>
      <c r="K720" s="274">
        <f>H720*J720</f>
        <v>0</v>
      </c>
      <c r="L720" s="231"/>
      <c r="M720" s="242"/>
      <c r="O720" s="272"/>
      <c r="P720" s="275">
        <f>IF(O720="ja",$K720,IF(O720="J-ant.","ANTEIL",0))</f>
        <v>0</v>
      </c>
      <c r="Q720" s="272"/>
      <c r="R720" s="275">
        <f>IF(Q720="ja",$K720,IF(Q720="J-ant.","ANTEIL",0))</f>
        <v>0</v>
      </c>
      <c r="S720" s="272"/>
      <c r="T720" s="275">
        <f>IF(S720="ja",$K720,IF(S720="J-ant.","ANTEIL",0))</f>
        <v>0</v>
      </c>
      <c r="U720" s="272"/>
      <c r="V720" s="275">
        <f>IF(U720="ja",$K720,IF(U720="J-ant.","ANTEIL",0))</f>
        <v>0</v>
      </c>
      <c r="W720" s="272"/>
      <c r="X720" s="275">
        <f>IF(W720="ja",$K720,IF(W720="J-ant.","ANTEIL",0))</f>
        <v>0</v>
      </c>
      <c r="Y720" s="272"/>
      <c r="Z720" s="275">
        <f>IF(Y720="ja",$K720,IF(Y720="J-ant.","ANTEIL",0))</f>
        <v>0</v>
      </c>
    </row>
    <row r="721" spans="2:26" ht="12.75" hidden="1" customHeight="1" outlineLevel="3" x14ac:dyDescent="0.2">
      <c r="B721" s="155"/>
      <c r="C721" s="294"/>
      <c r="D721" s="295"/>
      <c r="E721" s="295"/>
      <c r="F721" s="295"/>
      <c r="G721" s="296"/>
      <c r="H721" s="271"/>
      <c r="I721" s="272"/>
      <c r="J721" s="273"/>
      <c r="K721" s="274">
        <f>H721*J721</f>
        <v>0</v>
      </c>
      <c r="L721" s="235"/>
      <c r="M721" s="242"/>
      <c r="O721" s="272"/>
      <c r="P721" s="275">
        <f>IF(O721="ja",$K721,IF(O721="J-ant.","ANTEIL",0))</f>
        <v>0</v>
      </c>
      <c r="Q721" s="272"/>
      <c r="R721" s="275">
        <f>IF(Q721="ja",$K721,IF(Q721="J-ant.","ANTEIL",0))</f>
        <v>0</v>
      </c>
      <c r="S721" s="272"/>
      <c r="T721" s="275">
        <f>IF(S721="ja",$K721,IF(S721="J-ant.","ANTEIL",0))</f>
        <v>0</v>
      </c>
      <c r="U721" s="272"/>
      <c r="V721" s="275">
        <f>IF(U721="ja",$K721,IF(U721="J-ant.","ANTEIL",0))</f>
        <v>0</v>
      </c>
      <c r="W721" s="272"/>
      <c r="X721" s="275">
        <f>IF(W721="ja",$K721,IF(W721="J-ant.","ANTEIL",0))</f>
        <v>0</v>
      </c>
      <c r="Y721" s="272"/>
      <c r="Z721" s="275">
        <f>IF(Y721="ja",$K721,IF(Y721="J-ant.","ANTEIL",0))</f>
        <v>0</v>
      </c>
    </row>
    <row r="722" spans="2:26" ht="12.75" hidden="1" customHeight="1" outlineLevel="1" x14ac:dyDescent="0.2">
      <c r="B722" s="46">
        <v>590</v>
      </c>
      <c r="C722" s="303" t="s">
        <v>265</v>
      </c>
      <c r="D722" s="304"/>
      <c r="E722" s="304"/>
      <c r="F722" s="304"/>
      <c r="G722" s="305"/>
      <c r="H722" s="62"/>
      <c r="I722" s="81"/>
      <c r="J722" s="104"/>
      <c r="K722" s="106">
        <f>K723+K726+K729+K732+K735+K738+K741+K744+K747</f>
        <v>0</v>
      </c>
      <c r="L722" s="235"/>
      <c r="M722" s="240"/>
      <c r="O722" s="269"/>
      <c r="P722" s="270"/>
      <c r="Q722" s="269"/>
      <c r="R722" s="270"/>
      <c r="S722" s="269"/>
      <c r="T722" s="270"/>
      <c r="U722" s="269"/>
      <c r="V722" s="270"/>
      <c r="W722" s="269"/>
      <c r="X722" s="270"/>
      <c r="Y722" s="269"/>
      <c r="Z722" s="270"/>
    </row>
    <row r="723" spans="2:26" ht="12.75" hidden="1" customHeight="1" outlineLevel="2" x14ac:dyDescent="0.2">
      <c r="B723" s="143">
        <v>591</v>
      </c>
      <c r="C723" s="370" t="s">
        <v>266</v>
      </c>
      <c r="D723" s="371"/>
      <c r="E723" s="371"/>
      <c r="F723" s="371"/>
      <c r="G723" s="372"/>
      <c r="H723" s="150"/>
      <c r="I723" s="145"/>
      <c r="J723" s="146"/>
      <c r="K723" s="105">
        <f>SUM(K724:K725)</f>
        <v>0</v>
      </c>
      <c r="L723" s="231"/>
      <c r="M723" s="240"/>
      <c r="O723" s="269"/>
      <c r="P723" s="270"/>
      <c r="Q723" s="277"/>
      <c r="R723" s="270"/>
      <c r="S723" s="269"/>
      <c r="T723" s="270"/>
      <c r="U723" s="269"/>
      <c r="V723" s="270"/>
      <c r="W723" s="269"/>
      <c r="X723" s="270"/>
      <c r="Y723" s="269"/>
      <c r="Z723" s="270"/>
    </row>
    <row r="724" spans="2:26" ht="12.75" hidden="1" customHeight="1" outlineLevel="3" x14ac:dyDescent="0.2">
      <c r="B724" s="149"/>
      <c r="C724" s="294"/>
      <c r="D724" s="295"/>
      <c r="E724" s="295"/>
      <c r="F724" s="295"/>
      <c r="G724" s="296"/>
      <c r="H724" s="271"/>
      <c r="I724" s="272"/>
      <c r="J724" s="273"/>
      <c r="K724" s="274">
        <f>H724*J724</f>
        <v>0</v>
      </c>
      <c r="L724" s="231"/>
      <c r="M724" s="242"/>
      <c r="O724" s="272"/>
      <c r="P724" s="275">
        <f>IF(O724="ja",$K724,IF(O724="J-ant.","ANTEIL",0))</f>
        <v>0</v>
      </c>
      <c r="Q724" s="272"/>
      <c r="R724" s="275">
        <f>IF(Q724="ja",$K724,IF(Q724="J-ant.","ANTEIL",0))</f>
        <v>0</v>
      </c>
      <c r="S724" s="272"/>
      <c r="T724" s="275">
        <f>IF(S724="ja",$K724,IF(S724="J-ant.","ANTEIL",0))</f>
        <v>0</v>
      </c>
      <c r="U724" s="272"/>
      <c r="V724" s="275">
        <f>IF(U724="ja",$K724,IF(U724="J-ant.","ANTEIL",0))</f>
        <v>0</v>
      </c>
      <c r="W724" s="272"/>
      <c r="X724" s="275">
        <f>IF(W724="ja",$K724,IF(W724="J-ant.","ANTEIL",0))</f>
        <v>0</v>
      </c>
      <c r="Y724" s="272"/>
      <c r="Z724" s="275">
        <f>IF(Y724="ja",$K724,IF(Y724="J-ant.","ANTEIL",0))</f>
        <v>0</v>
      </c>
    </row>
    <row r="725" spans="2:26" ht="12.75" hidden="1" customHeight="1" outlineLevel="3" x14ac:dyDescent="0.2">
      <c r="B725" s="149"/>
      <c r="C725" s="294"/>
      <c r="D725" s="295"/>
      <c r="E725" s="295"/>
      <c r="F725" s="295"/>
      <c r="G725" s="296"/>
      <c r="H725" s="271"/>
      <c r="I725" s="272"/>
      <c r="J725" s="273"/>
      <c r="K725" s="274">
        <f>H725*J725</f>
        <v>0</v>
      </c>
      <c r="L725" s="231"/>
      <c r="M725" s="242"/>
      <c r="O725" s="272"/>
      <c r="P725" s="275">
        <f>IF(O725="ja",$K725,IF(O725="J-ant.","ANTEIL",0))</f>
        <v>0</v>
      </c>
      <c r="Q725" s="272"/>
      <c r="R725" s="275">
        <f>IF(Q725="ja",$K725,IF(Q725="J-ant.","ANTEIL",0))</f>
        <v>0</v>
      </c>
      <c r="S725" s="272"/>
      <c r="T725" s="275">
        <f>IF(S725="ja",$K725,IF(S725="J-ant.","ANTEIL",0))</f>
        <v>0</v>
      </c>
      <c r="U725" s="272"/>
      <c r="V725" s="275">
        <f>IF(U725="ja",$K725,IF(U725="J-ant.","ANTEIL",0))</f>
        <v>0</v>
      </c>
      <c r="W725" s="272"/>
      <c r="X725" s="275">
        <f>IF(W725="ja",$K725,IF(W725="J-ant.","ANTEIL",0))</f>
        <v>0</v>
      </c>
      <c r="Y725" s="272"/>
      <c r="Z725" s="275">
        <f>IF(Y725="ja",$K725,IF(Y725="J-ant.","ANTEIL",0))</f>
        <v>0</v>
      </c>
    </row>
    <row r="726" spans="2:26" ht="12.75" hidden="1" customHeight="1" outlineLevel="2" x14ac:dyDescent="0.2">
      <c r="B726" s="143">
        <v>592</v>
      </c>
      <c r="C726" s="370" t="s">
        <v>267</v>
      </c>
      <c r="D726" s="371"/>
      <c r="E726" s="371"/>
      <c r="F726" s="371"/>
      <c r="G726" s="372"/>
      <c r="H726" s="150"/>
      <c r="I726" s="145"/>
      <c r="J726" s="146"/>
      <c r="K726" s="105">
        <f>SUM(K727:K728)</f>
        <v>0</v>
      </c>
      <c r="L726" s="231"/>
      <c r="M726" s="240"/>
      <c r="O726" s="269"/>
      <c r="P726" s="270"/>
      <c r="Q726" s="277"/>
      <c r="R726" s="270"/>
      <c r="S726" s="269"/>
      <c r="T726" s="270"/>
      <c r="U726" s="269"/>
      <c r="V726" s="270"/>
      <c r="W726" s="269"/>
      <c r="X726" s="270"/>
      <c r="Y726" s="269"/>
      <c r="Z726" s="270"/>
    </row>
    <row r="727" spans="2:26" ht="12.75" hidden="1" customHeight="1" outlineLevel="3" x14ac:dyDescent="0.2">
      <c r="B727" s="149"/>
      <c r="C727" s="294"/>
      <c r="D727" s="295"/>
      <c r="E727" s="295"/>
      <c r="F727" s="295"/>
      <c r="G727" s="296"/>
      <c r="H727" s="271"/>
      <c r="I727" s="272"/>
      <c r="J727" s="273"/>
      <c r="K727" s="274">
        <f>H727*J727</f>
        <v>0</v>
      </c>
      <c r="L727" s="231"/>
      <c r="M727" s="242"/>
      <c r="O727" s="272"/>
      <c r="P727" s="275">
        <f>IF(O727="ja",$K727,IF(O727="J-ant.","ANTEIL",0))</f>
        <v>0</v>
      </c>
      <c r="Q727" s="272"/>
      <c r="R727" s="275">
        <f>IF(Q727="ja",$K727,IF(Q727="J-ant.","ANTEIL",0))</f>
        <v>0</v>
      </c>
      <c r="S727" s="272"/>
      <c r="T727" s="275">
        <f>IF(S727="ja",$K727,IF(S727="J-ant.","ANTEIL",0))</f>
        <v>0</v>
      </c>
      <c r="U727" s="272"/>
      <c r="V727" s="275">
        <f>IF(U727="ja",$K727,IF(U727="J-ant.","ANTEIL",0))</f>
        <v>0</v>
      </c>
      <c r="W727" s="272"/>
      <c r="X727" s="275">
        <f>IF(W727="ja",$K727,IF(W727="J-ant.","ANTEIL",0))</f>
        <v>0</v>
      </c>
      <c r="Y727" s="272"/>
      <c r="Z727" s="275">
        <f>IF(Y727="ja",$K727,IF(Y727="J-ant.","ANTEIL",0))</f>
        <v>0</v>
      </c>
    </row>
    <row r="728" spans="2:26" ht="12.75" hidden="1" customHeight="1" outlineLevel="3" x14ac:dyDescent="0.2">
      <c r="B728" s="149"/>
      <c r="C728" s="294"/>
      <c r="D728" s="295"/>
      <c r="E728" s="295"/>
      <c r="F728" s="295"/>
      <c r="G728" s="296"/>
      <c r="H728" s="271"/>
      <c r="I728" s="272"/>
      <c r="J728" s="273"/>
      <c r="K728" s="274">
        <f>H728*J728</f>
        <v>0</v>
      </c>
      <c r="L728" s="231"/>
      <c r="M728" s="242"/>
      <c r="O728" s="272"/>
      <c r="P728" s="275">
        <f>IF(O728="ja",$K728,IF(O728="J-ant.","ANTEIL",0))</f>
        <v>0</v>
      </c>
      <c r="Q728" s="272"/>
      <c r="R728" s="275">
        <f>IF(Q728="ja",$K728,IF(Q728="J-ant.","ANTEIL",0))</f>
        <v>0</v>
      </c>
      <c r="S728" s="272"/>
      <c r="T728" s="275">
        <f>IF(S728="ja",$K728,IF(S728="J-ant.","ANTEIL",0))</f>
        <v>0</v>
      </c>
      <c r="U728" s="272"/>
      <c r="V728" s="275">
        <f>IF(U728="ja",$K728,IF(U728="J-ant.","ANTEIL",0))</f>
        <v>0</v>
      </c>
      <c r="W728" s="272"/>
      <c r="X728" s="275">
        <f>IF(W728="ja",$K728,IF(W728="J-ant.","ANTEIL",0))</f>
        <v>0</v>
      </c>
      <c r="Y728" s="272"/>
      <c r="Z728" s="275">
        <f>IF(Y728="ja",$K728,IF(Y728="J-ant.","ANTEIL",0))</f>
        <v>0</v>
      </c>
    </row>
    <row r="729" spans="2:26" ht="12.75" hidden="1" customHeight="1" outlineLevel="2" x14ac:dyDescent="0.2">
      <c r="B729" s="143">
        <v>593</v>
      </c>
      <c r="C729" s="370" t="s">
        <v>62</v>
      </c>
      <c r="D729" s="371"/>
      <c r="E729" s="371"/>
      <c r="F729" s="371"/>
      <c r="G729" s="372"/>
      <c r="H729" s="150"/>
      <c r="I729" s="145"/>
      <c r="J729" s="146"/>
      <c r="K729" s="105">
        <f>SUM(K730:K731)</f>
        <v>0</v>
      </c>
      <c r="L729" s="231"/>
      <c r="M729" s="240"/>
      <c r="O729" s="269"/>
      <c r="P729" s="270"/>
      <c r="Q729" s="277"/>
      <c r="R729" s="270"/>
      <c r="S729" s="269"/>
      <c r="T729" s="270"/>
      <c r="U729" s="269"/>
      <c r="V729" s="270"/>
      <c r="W729" s="269"/>
      <c r="X729" s="270"/>
      <c r="Y729" s="269"/>
      <c r="Z729" s="270"/>
    </row>
    <row r="730" spans="2:26" ht="12.75" hidden="1" customHeight="1" outlineLevel="3" x14ac:dyDescent="0.2">
      <c r="B730" s="149"/>
      <c r="C730" s="294"/>
      <c r="D730" s="295"/>
      <c r="E730" s="295"/>
      <c r="F730" s="295"/>
      <c r="G730" s="296"/>
      <c r="H730" s="271"/>
      <c r="I730" s="272"/>
      <c r="J730" s="273"/>
      <c r="K730" s="274">
        <f>H730*J730</f>
        <v>0</v>
      </c>
      <c r="L730" s="231"/>
      <c r="M730" s="242"/>
      <c r="O730" s="272"/>
      <c r="P730" s="275">
        <f>IF(O730="ja",$K730,IF(O730="J-ant.","ANTEIL",0))</f>
        <v>0</v>
      </c>
      <c r="Q730" s="272"/>
      <c r="R730" s="275">
        <f>IF(Q730="ja",$K730,IF(Q730="J-ant.","ANTEIL",0))</f>
        <v>0</v>
      </c>
      <c r="S730" s="272"/>
      <c r="T730" s="275">
        <f>IF(S730="ja",$K730,IF(S730="J-ant.","ANTEIL",0))</f>
        <v>0</v>
      </c>
      <c r="U730" s="272"/>
      <c r="V730" s="275">
        <f>IF(U730="ja",$K730,IF(U730="J-ant.","ANTEIL",0))</f>
        <v>0</v>
      </c>
      <c r="W730" s="272"/>
      <c r="X730" s="275">
        <f>IF(W730="ja",$K730,IF(W730="J-ant.","ANTEIL",0))</f>
        <v>0</v>
      </c>
      <c r="Y730" s="272"/>
      <c r="Z730" s="275">
        <f>IF(Y730="ja",$K730,IF(Y730="J-ant.","ANTEIL",0))</f>
        <v>0</v>
      </c>
    </row>
    <row r="731" spans="2:26" ht="12.75" hidden="1" customHeight="1" outlineLevel="3" x14ac:dyDescent="0.2">
      <c r="B731" s="149"/>
      <c r="C731" s="294"/>
      <c r="D731" s="295"/>
      <c r="E731" s="295"/>
      <c r="F731" s="295"/>
      <c r="G731" s="296"/>
      <c r="H731" s="271"/>
      <c r="I731" s="272"/>
      <c r="J731" s="273"/>
      <c r="K731" s="274">
        <f>H731*J731</f>
        <v>0</v>
      </c>
      <c r="L731" s="231"/>
      <c r="M731" s="242"/>
      <c r="O731" s="272"/>
      <c r="P731" s="275">
        <f>IF(O731="ja",$K731,IF(O731="J-ant.","ANTEIL",0))</f>
        <v>0</v>
      </c>
      <c r="Q731" s="272"/>
      <c r="R731" s="275">
        <f>IF(Q731="ja",$K731,IF(Q731="J-ant.","ANTEIL",0))</f>
        <v>0</v>
      </c>
      <c r="S731" s="272"/>
      <c r="T731" s="275">
        <f>IF(S731="ja",$K731,IF(S731="J-ant.","ANTEIL",0))</f>
        <v>0</v>
      </c>
      <c r="U731" s="272"/>
      <c r="V731" s="275">
        <f>IF(U731="ja",$K731,IF(U731="J-ant.","ANTEIL",0))</f>
        <v>0</v>
      </c>
      <c r="W731" s="272"/>
      <c r="X731" s="275">
        <f>IF(W731="ja",$K731,IF(W731="J-ant.","ANTEIL",0))</f>
        <v>0</v>
      </c>
      <c r="Y731" s="272"/>
      <c r="Z731" s="275">
        <f>IF(Y731="ja",$K731,IF(Y731="J-ant.","ANTEIL",0))</f>
        <v>0</v>
      </c>
    </row>
    <row r="732" spans="2:26" ht="12.75" hidden="1" customHeight="1" outlineLevel="2" x14ac:dyDescent="0.2">
      <c r="B732" s="143">
        <v>594</v>
      </c>
      <c r="C732" s="370" t="s">
        <v>63</v>
      </c>
      <c r="D732" s="371"/>
      <c r="E732" s="371"/>
      <c r="F732" s="371"/>
      <c r="G732" s="372"/>
      <c r="H732" s="150"/>
      <c r="I732" s="145"/>
      <c r="J732" s="146"/>
      <c r="K732" s="105">
        <f>SUM(K733:K734)</f>
        <v>0</v>
      </c>
      <c r="L732" s="231"/>
      <c r="M732" s="240"/>
      <c r="O732" s="269"/>
      <c r="P732" s="270"/>
      <c r="Q732" s="277"/>
      <c r="R732" s="270"/>
      <c r="S732" s="269"/>
      <c r="T732" s="270"/>
      <c r="U732" s="269"/>
      <c r="V732" s="270"/>
      <c r="W732" s="269"/>
      <c r="X732" s="270"/>
      <c r="Y732" s="269"/>
      <c r="Z732" s="270"/>
    </row>
    <row r="733" spans="2:26" ht="12.75" hidden="1" customHeight="1" outlineLevel="3" x14ac:dyDescent="0.2">
      <c r="B733" s="149"/>
      <c r="C733" s="294"/>
      <c r="D733" s="295"/>
      <c r="E733" s="295"/>
      <c r="F733" s="295"/>
      <c r="G733" s="296"/>
      <c r="H733" s="271"/>
      <c r="I733" s="272"/>
      <c r="J733" s="273"/>
      <c r="K733" s="274">
        <f>H733*J733</f>
        <v>0</v>
      </c>
      <c r="L733" s="231"/>
      <c r="M733" s="242"/>
      <c r="O733" s="272"/>
      <c r="P733" s="275">
        <f>IF(O733="ja",$K733,IF(O733="J-ant.","ANTEIL",0))</f>
        <v>0</v>
      </c>
      <c r="Q733" s="272"/>
      <c r="R733" s="275">
        <f>IF(Q733="ja",$K733,IF(Q733="J-ant.","ANTEIL",0))</f>
        <v>0</v>
      </c>
      <c r="S733" s="272"/>
      <c r="T733" s="275">
        <f>IF(S733="ja",$K733,IF(S733="J-ant.","ANTEIL",0))</f>
        <v>0</v>
      </c>
      <c r="U733" s="272"/>
      <c r="V733" s="275">
        <f>IF(U733="ja",$K733,IF(U733="J-ant.","ANTEIL",0))</f>
        <v>0</v>
      </c>
      <c r="W733" s="272"/>
      <c r="X733" s="275">
        <f>IF(W733="ja",$K733,IF(W733="J-ant.","ANTEIL",0))</f>
        <v>0</v>
      </c>
      <c r="Y733" s="272"/>
      <c r="Z733" s="275">
        <f>IF(Y733="ja",$K733,IF(Y733="J-ant.","ANTEIL",0))</f>
        <v>0</v>
      </c>
    </row>
    <row r="734" spans="2:26" ht="12.75" hidden="1" customHeight="1" outlineLevel="3" x14ac:dyDescent="0.2">
      <c r="B734" s="154"/>
      <c r="C734" s="294"/>
      <c r="D734" s="295"/>
      <c r="E734" s="295"/>
      <c r="F734" s="295"/>
      <c r="G734" s="296"/>
      <c r="H734" s="271"/>
      <c r="I734" s="272"/>
      <c r="J734" s="273"/>
      <c r="K734" s="274">
        <f>H734*J734</f>
        <v>0</v>
      </c>
      <c r="L734" s="231"/>
      <c r="M734" s="242"/>
      <c r="O734" s="272"/>
      <c r="P734" s="275">
        <f>IF(O734="ja",$K734,IF(O734="J-ant.","ANTEIL",0))</f>
        <v>0</v>
      </c>
      <c r="Q734" s="272"/>
      <c r="R734" s="275">
        <f>IF(Q734="ja",$K734,IF(Q734="J-ant.","ANTEIL",0))</f>
        <v>0</v>
      </c>
      <c r="S734" s="272"/>
      <c r="T734" s="275">
        <f>IF(S734="ja",$K734,IF(S734="J-ant.","ANTEIL",0))</f>
        <v>0</v>
      </c>
      <c r="U734" s="272"/>
      <c r="V734" s="275">
        <f>IF(U734="ja",$K734,IF(U734="J-ant.","ANTEIL",0))</f>
        <v>0</v>
      </c>
      <c r="W734" s="272"/>
      <c r="X734" s="275">
        <f>IF(W734="ja",$K734,IF(W734="J-ant.","ANTEIL",0))</f>
        <v>0</v>
      </c>
      <c r="Y734" s="272"/>
      <c r="Z734" s="275">
        <f>IF(Y734="ja",$K734,IF(Y734="J-ant.","ANTEIL",0))</f>
        <v>0</v>
      </c>
    </row>
    <row r="735" spans="2:26" ht="12.75" hidden="1" customHeight="1" outlineLevel="2" x14ac:dyDescent="0.2">
      <c r="B735" s="156">
        <v>595</v>
      </c>
      <c r="C735" s="370" t="s">
        <v>268</v>
      </c>
      <c r="D735" s="371"/>
      <c r="E735" s="371"/>
      <c r="F735" s="371"/>
      <c r="G735" s="372"/>
      <c r="H735" s="150"/>
      <c r="I735" s="145"/>
      <c r="J735" s="146"/>
      <c r="K735" s="105">
        <f>SUM(K736:K737)</f>
        <v>0</v>
      </c>
      <c r="L735" s="231"/>
      <c r="M735" s="240"/>
      <c r="O735" s="269"/>
      <c r="P735" s="270"/>
      <c r="Q735" s="277"/>
      <c r="R735" s="270"/>
      <c r="S735" s="269"/>
      <c r="T735" s="270"/>
      <c r="U735" s="269"/>
      <c r="V735" s="270"/>
      <c r="W735" s="269"/>
      <c r="X735" s="270"/>
      <c r="Y735" s="269"/>
      <c r="Z735" s="270"/>
    </row>
    <row r="736" spans="2:26" ht="12.75" hidden="1" customHeight="1" outlineLevel="3" x14ac:dyDescent="0.2">
      <c r="B736" s="154"/>
      <c r="C736" s="294"/>
      <c r="D736" s="295"/>
      <c r="E736" s="295"/>
      <c r="F736" s="295"/>
      <c r="G736" s="296"/>
      <c r="H736" s="271"/>
      <c r="I736" s="272"/>
      <c r="J736" s="273"/>
      <c r="K736" s="274">
        <f>H736*J736</f>
        <v>0</v>
      </c>
      <c r="L736" s="231"/>
      <c r="M736" s="242"/>
      <c r="O736" s="272"/>
      <c r="P736" s="275">
        <f>IF(O736="ja",$K736,IF(O736="J-ant.","ANTEIL",0))</f>
        <v>0</v>
      </c>
      <c r="Q736" s="272"/>
      <c r="R736" s="275">
        <f>IF(Q736="ja",$K736,IF(Q736="J-ant.","ANTEIL",0))</f>
        <v>0</v>
      </c>
      <c r="S736" s="272"/>
      <c r="T736" s="275">
        <f>IF(S736="ja",$K736,IF(S736="J-ant.","ANTEIL",0))</f>
        <v>0</v>
      </c>
      <c r="U736" s="272"/>
      <c r="V736" s="275">
        <f>IF(U736="ja",$K736,IF(U736="J-ant.","ANTEIL",0))</f>
        <v>0</v>
      </c>
      <c r="W736" s="272"/>
      <c r="X736" s="275">
        <f>IF(W736="ja",$K736,IF(W736="J-ant.","ANTEIL",0))</f>
        <v>0</v>
      </c>
      <c r="Y736" s="272"/>
      <c r="Z736" s="275">
        <f>IF(Y736="ja",$K736,IF(Y736="J-ant.","ANTEIL",0))</f>
        <v>0</v>
      </c>
    </row>
    <row r="737" spans="2:26" ht="12.75" hidden="1" customHeight="1" outlineLevel="3" x14ac:dyDescent="0.2">
      <c r="B737" s="154"/>
      <c r="C737" s="294"/>
      <c r="D737" s="295"/>
      <c r="E737" s="295"/>
      <c r="F737" s="295"/>
      <c r="G737" s="296"/>
      <c r="H737" s="271"/>
      <c r="I737" s="272"/>
      <c r="J737" s="273"/>
      <c r="K737" s="274">
        <f>H737*J737</f>
        <v>0</v>
      </c>
      <c r="L737" s="231"/>
      <c r="M737" s="242"/>
      <c r="O737" s="272"/>
      <c r="P737" s="275">
        <f>IF(O737="ja",$K737,IF(O737="J-ant.","ANTEIL",0))</f>
        <v>0</v>
      </c>
      <c r="Q737" s="272"/>
      <c r="R737" s="275">
        <f>IF(Q737="ja",$K737,IF(Q737="J-ant.","ANTEIL",0))</f>
        <v>0</v>
      </c>
      <c r="S737" s="272"/>
      <c r="T737" s="275">
        <f>IF(S737="ja",$K737,IF(S737="J-ant.","ANTEIL",0))</f>
        <v>0</v>
      </c>
      <c r="U737" s="272"/>
      <c r="V737" s="275">
        <f>IF(U737="ja",$K737,IF(U737="J-ant.","ANTEIL",0))</f>
        <v>0</v>
      </c>
      <c r="W737" s="272"/>
      <c r="X737" s="275">
        <f>IF(W737="ja",$K737,IF(W737="J-ant.","ANTEIL",0))</f>
        <v>0</v>
      </c>
      <c r="Y737" s="272"/>
      <c r="Z737" s="275">
        <f>IF(Y737="ja",$K737,IF(Y737="J-ant.","ANTEIL",0))</f>
        <v>0</v>
      </c>
    </row>
    <row r="738" spans="2:26" ht="12.75" hidden="1" customHeight="1" outlineLevel="2" x14ac:dyDescent="0.2">
      <c r="B738" s="156">
        <v>596</v>
      </c>
      <c r="C738" s="370" t="s">
        <v>269</v>
      </c>
      <c r="D738" s="371"/>
      <c r="E738" s="371"/>
      <c r="F738" s="371"/>
      <c r="G738" s="372"/>
      <c r="H738" s="150"/>
      <c r="I738" s="145"/>
      <c r="J738" s="146"/>
      <c r="K738" s="105">
        <f>SUM(K739:K740)</f>
        <v>0</v>
      </c>
      <c r="L738" s="231"/>
      <c r="M738" s="240"/>
      <c r="O738" s="269"/>
      <c r="P738" s="270"/>
      <c r="Q738" s="277"/>
      <c r="R738" s="270"/>
      <c r="S738" s="269"/>
      <c r="T738" s="270"/>
      <c r="U738" s="269"/>
      <c r="V738" s="270"/>
      <c r="W738" s="269"/>
      <c r="X738" s="270"/>
      <c r="Y738" s="269"/>
      <c r="Z738" s="270"/>
    </row>
    <row r="739" spans="2:26" ht="12.75" hidden="1" customHeight="1" outlineLevel="3" x14ac:dyDescent="0.2">
      <c r="B739" s="154"/>
      <c r="C739" s="294"/>
      <c r="D739" s="295"/>
      <c r="E739" s="295"/>
      <c r="F739" s="295"/>
      <c r="G739" s="296"/>
      <c r="H739" s="271"/>
      <c r="I739" s="272"/>
      <c r="J739" s="273"/>
      <c r="K739" s="274">
        <f>H739*J739</f>
        <v>0</v>
      </c>
      <c r="L739" s="231"/>
      <c r="M739" s="242"/>
      <c r="O739" s="272"/>
      <c r="P739" s="275">
        <f>IF(O739="ja",$K739,IF(O739="J-ant.","ANTEIL",0))</f>
        <v>0</v>
      </c>
      <c r="Q739" s="272"/>
      <c r="R739" s="275">
        <f>IF(Q739="ja",$K739,IF(Q739="J-ant.","ANTEIL",0))</f>
        <v>0</v>
      </c>
      <c r="S739" s="272"/>
      <c r="T739" s="275">
        <f>IF(S739="ja",$K739,IF(S739="J-ant.","ANTEIL",0))</f>
        <v>0</v>
      </c>
      <c r="U739" s="272"/>
      <c r="V739" s="275">
        <f>IF(U739="ja",$K739,IF(U739="J-ant.","ANTEIL",0))</f>
        <v>0</v>
      </c>
      <c r="W739" s="272"/>
      <c r="X739" s="275">
        <f>IF(W739="ja",$K739,IF(W739="J-ant.","ANTEIL",0))</f>
        <v>0</v>
      </c>
      <c r="Y739" s="272"/>
      <c r="Z739" s="275">
        <f>IF(Y739="ja",$K739,IF(Y739="J-ant.","ANTEIL",0))</f>
        <v>0</v>
      </c>
    </row>
    <row r="740" spans="2:26" ht="12.75" hidden="1" customHeight="1" outlineLevel="3" x14ac:dyDescent="0.2">
      <c r="B740" s="154"/>
      <c r="C740" s="294"/>
      <c r="D740" s="295"/>
      <c r="E740" s="295"/>
      <c r="F740" s="295"/>
      <c r="G740" s="296"/>
      <c r="H740" s="271"/>
      <c r="I740" s="272"/>
      <c r="J740" s="273"/>
      <c r="K740" s="274">
        <f>H740*J740</f>
        <v>0</v>
      </c>
      <c r="L740" s="231"/>
      <c r="M740" s="242"/>
      <c r="O740" s="272"/>
      <c r="P740" s="275">
        <f>IF(O740="ja",$K740,IF(O740="J-ant.","ANTEIL",0))</f>
        <v>0</v>
      </c>
      <c r="Q740" s="272"/>
      <c r="R740" s="275">
        <f>IF(Q740="ja",$K740,IF(Q740="J-ant.","ANTEIL",0))</f>
        <v>0</v>
      </c>
      <c r="S740" s="272"/>
      <c r="T740" s="275">
        <f>IF(S740="ja",$K740,IF(S740="J-ant.","ANTEIL",0))</f>
        <v>0</v>
      </c>
      <c r="U740" s="272"/>
      <c r="V740" s="275">
        <f>IF(U740="ja",$K740,IF(U740="J-ant.","ANTEIL",0))</f>
        <v>0</v>
      </c>
      <c r="W740" s="272"/>
      <c r="X740" s="275">
        <f>IF(W740="ja",$K740,IF(W740="J-ant.","ANTEIL",0))</f>
        <v>0</v>
      </c>
      <c r="Y740" s="272"/>
      <c r="Z740" s="275">
        <f>IF(Y740="ja",$K740,IF(Y740="J-ant.","ANTEIL",0))</f>
        <v>0</v>
      </c>
    </row>
    <row r="741" spans="2:26" ht="12.75" hidden="1" customHeight="1" outlineLevel="2" x14ac:dyDescent="0.2">
      <c r="B741" s="156">
        <v>597</v>
      </c>
      <c r="C741" s="370" t="s">
        <v>270</v>
      </c>
      <c r="D741" s="371"/>
      <c r="E741" s="371"/>
      <c r="F741" s="371"/>
      <c r="G741" s="372"/>
      <c r="H741" s="150"/>
      <c r="I741" s="145"/>
      <c r="J741" s="146"/>
      <c r="K741" s="105">
        <f>SUM(K742:K743)</f>
        <v>0</v>
      </c>
      <c r="L741" s="231"/>
      <c r="M741" s="240"/>
      <c r="O741" s="269"/>
      <c r="P741" s="270"/>
      <c r="Q741" s="277"/>
      <c r="R741" s="270"/>
      <c r="S741" s="269"/>
      <c r="T741" s="270"/>
      <c r="U741" s="269"/>
      <c r="V741" s="270"/>
      <c r="W741" s="269"/>
      <c r="X741" s="270"/>
      <c r="Y741" s="269"/>
      <c r="Z741" s="270"/>
    </row>
    <row r="742" spans="2:26" ht="12.75" hidden="1" customHeight="1" outlineLevel="3" x14ac:dyDescent="0.2">
      <c r="B742" s="154"/>
      <c r="C742" s="294"/>
      <c r="D742" s="295"/>
      <c r="E742" s="295"/>
      <c r="F742" s="295"/>
      <c r="G742" s="296"/>
      <c r="H742" s="271"/>
      <c r="I742" s="272"/>
      <c r="J742" s="273"/>
      <c r="K742" s="274">
        <f>H742*J742</f>
        <v>0</v>
      </c>
      <c r="L742" s="231"/>
      <c r="M742" s="242"/>
      <c r="O742" s="272"/>
      <c r="P742" s="275">
        <f>IF(O742="ja",$K742,IF(O742="J-ant.","ANTEIL",0))</f>
        <v>0</v>
      </c>
      <c r="Q742" s="272"/>
      <c r="R742" s="275">
        <f>IF(Q742="ja",$K742,IF(Q742="J-ant.","ANTEIL",0))</f>
        <v>0</v>
      </c>
      <c r="S742" s="272"/>
      <c r="T742" s="275">
        <f>IF(S742="ja",$K742,IF(S742="J-ant.","ANTEIL",0))</f>
        <v>0</v>
      </c>
      <c r="U742" s="272"/>
      <c r="V742" s="275">
        <f>IF(U742="ja",$K742,IF(U742="J-ant.","ANTEIL",0))</f>
        <v>0</v>
      </c>
      <c r="W742" s="272"/>
      <c r="X742" s="275">
        <f>IF(W742="ja",$K742,IF(W742="J-ant.","ANTEIL",0))</f>
        <v>0</v>
      </c>
      <c r="Y742" s="272"/>
      <c r="Z742" s="275">
        <f>IF(Y742="ja",$K742,IF(Y742="J-ant.","ANTEIL",0))</f>
        <v>0</v>
      </c>
    </row>
    <row r="743" spans="2:26" ht="12.75" hidden="1" customHeight="1" outlineLevel="3" x14ac:dyDescent="0.2">
      <c r="B743" s="154"/>
      <c r="C743" s="294"/>
      <c r="D743" s="295"/>
      <c r="E743" s="295"/>
      <c r="F743" s="295"/>
      <c r="G743" s="296"/>
      <c r="H743" s="271"/>
      <c r="I743" s="272"/>
      <c r="J743" s="273"/>
      <c r="K743" s="274">
        <f>H743*J743</f>
        <v>0</v>
      </c>
      <c r="L743" s="231"/>
      <c r="M743" s="242"/>
      <c r="O743" s="272"/>
      <c r="P743" s="275">
        <f>IF(O743="ja",$K743,IF(O743="J-ant.","ANTEIL",0))</f>
        <v>0</v>
      </c>
      <c r="Q743" s="272"/>
      <c r="R743" s="275">
        <f>IF(Q743="ja",$K743,IF(Q743="J-ant.","ANTEIL",0))</f>
        <v>0</v>
      </c>
      <c r="S743" s="272"/>
      <c r="T743" s="275">
        <f>IF(S743="ja",$K743,IF(S743="J-ant.","ANTEIL",0))</f>
        <v>0</v>
      </c>
      <c r="U743" s="272"/>
      <c r="V743" s="275">
        <f>IF(U743="ja",$K743,IF(U743="J-ant.","ANTEIL",0))</f>
        <v>0</v>
      </c>
      <c r="W743" s="272"/>
      <c r="X743" s="275">
        <f>IF(W743="ja",$K743,IF(W743="J-ant.","ANTEIL",0))</f>
        <v>0</v>
      </c>
      <c r="Y743" s="272"/>
      <c r="Z743" s="275">
        <f>IF(Y743="ja",$K743,IF(Y743="J-ant.","ANTEIL",0))</f>
        <v>0</v>
      </c>
    </row>
    <row r="744" spans="2:26" ht="12.75" hidden="1" customHeight="1" outlineLevel="2" x14ac:dyDescent="0.2">
      <c r="B744" s="156">
        <v>598</v>
      </c>
      <c r="C744" s="370" t="s">
        <v>271</v>
      </c>
      <c r="D744" s="371"/>
      <c r="E744" s="371"/>
      <c r="F744" s="371"/>
      <c r="G744" s="372"/>
      <c r="H744" s="150"/>
      <c r="I744" s="145"/>
      <c r="J744" s="146"/>
      <c r="K744" s="105">
        <f>SUM(K745:K746)</f>
        <v>0</v>
      </c>
      <c r="L744" s="231"/>
      <c r="M744" s="240"/>
      <c r="O744" s="269"/>
      <c r="P744" s="270"/>
      <c r="Q744" s="277"/>
      <c r="R744" s="270"/>
      <c r="S744" s="269"/>
      <c r="T744" s="270"/>
      <c r="U744" s="269"/>
      <c r="V744" s="270"/>
      <c r="W744" s="269"/>
      <c r="X744" s="270"/>
      <c r="Y744" s="269"/>
      <c r="Z744" s="270"/>
    </row>
    <row r="745" spans="2:26" ht="12.75" hidden="1" customHeight="1" outlineLevel="3" x14ac:dyDescent="0.2">
      <c r="B745" s="154"/>
      <c r="C745" s="294"/>
      <c r="D745" s="295"/>
      <c r="E745" s="295"/>
      <c r="F745" s="295"/>
      <c r="G745" s="296"/>
      <c r="H745" s="271"/>
      <c r="I745" s="272"/>
      <c r="J745" s="273"/>
      <c r="K745" s="274">
        <f>H745*J745</f>
        <v>0</v>
      </c>
      <c r="L745" s="231"/>
      <c r="M745" s="242"/>
      <c r="O745" s="272"/>
      <c r="P745" s="275">
        <f>IF(O745="ja",$K745,IF(O745="J-ant.","ANTEIL",0))</f>
        <v>0</v>
      </c>
      <c r="Q745" s="272"/>
      <c r="R745" s="275">
        <f>IF(Q745="ja",$K745,IF(Q745="J-ant.","ANTEIL",0))</f>
        <v>0</v>
      </c>
      <c r="S745" s="272"/>
      <c r="T745" s="275">
        <f>IF(S745="ja",$K745,IF(S745="J-ant.","ANTEIL",0))</f>
        <v>0</v>
      </c>
      <c r="U745" s="272"/>
      <c r="V745" s="275">
        <f>IF(U745="ja",$K745,IF(U745="J-ant.","ANTEIL",0))</f>
        <v>0</v>
      </c>
      <c r="W745" s="272"/>
      <c r="X745" s="275">
        <f>IF(W745="ja",$K745,IF(W745="J-ant.","ANTEIL",0))</f>
        <v>0</v>
      </c>
      <c r="Y745" s="272"/>
      <c r="Z745" s="275">
        <f>IF(Y745="ja",$K745,IF(Y745="J-ant.","ANTEIL",0))</f>
        <v>0</v>
      </c>
    </row>
    <row r="746" spans="2:26" ht="12.75" hidden="1" customHeight="1" outlineLevel="3" x14ac:dyDescent="0.2">
      <c r="B746" s="154"/>
      <c r="C746" s="294"/>
      <c r="D746" s="295"/>
      <c r="E746" s="295"/>
      <c r="F746" s="295"/>
      <c r="G746" s="296"/>
      <c r="H746" s="271"/>
      <c r="I746" s="272"/>
      <c r="J746" s="273"/>
      <c r="K746" s="274">
        <f>H746*J746</f>
        <v>0</v>
      </c>
      <c r="L746" s="231"/>
      <c r="M746" s="242"/>
      <c r="O746" s="272"/>
      <c r="P746" s="275">
        <f>IF(O746="ja",$K746,IF(O746="J-ant.","ANTEIL",0))</f>
        <v>0</v>
      </c>
      <c r="Q746" s="272"/>
      <c r="R746" s="275">
        <f>IF(Q746="ja",$K746,IF(Q746="J-ant.","ANTEIL",0))</f>
        <v>0</v>
      </c>
      <c r="S746" s="272"/>
      <c r="T746" s="275">
        <f>IF(S746="ja",$K746,IF(S746="J-ant.","ANTEIL",0))</f>
        <v>0</v>
      </c>
      <c r="U746" s="272"/>
      <c r="V746" s="275">
        <f>IF(U746="ja",$K746,IF(U746="J-ant.","ANTEIL",0))</f>
        <v>0</v>
      </c>
      <c r="W746" s="272"/>
      <c r="X746" s="275">
        <f>IF(W746="ja",$K746,IF(W746="J-ant.","ANTEIL",0))</f>
        <v>0</v>
      </c>
      <c r="Y746" s="272"/>
      <c r="Z746" s="275">
        <f>IF(Y746="ja",$K746,IF(Y746="J-ant.","ANTEIL",0))</f>
        <v>0</v>
      </c>
    </row>
    <row r="747" spans="2:26" ht="12.75" hidden="1" customHeight="1" outlineLevel="2" x14ac:dyDescent="0.2">
      <c r="B747" s="156">
        <v>599</v>
      </c>
      <c r="C747" s="370" t="s">
        <v>272</v>
      </c>
      <c r="D747" s="371"/>
      <c r="E747" s="371"/>
      <c r="F747" s="371"/>
      <c r="G747" s="372"/>
      <c r="H747" s="150"/>
      <c r="I747" s="145"/>
      <c r="J747" s="146"/>
      <c r="K747" s="105">
        <f>SUM(K748:K749)</f>
        <v>0</v>
      </c>
      <c r="L747" s="231"/>
      <c r="M747" s="240"/>
      <c r="O747" s="269"/>
      <c r="P747" s="270"/>
      <c r="Q747" s="277"/>
      <c r="R747" s="270"/>
      <c r="S747" s="269"/>
      <c r="T747" s="270"/>
      <c r="U747" s="269"/>
      <c r="V747" s="270"/>
      <c r="W747" s="269"/>
      <c r="X747" s="270"/>
      <c r="Y747" s="269"/>
      <c r="Z747" s="270"/>
    </row>
    <row r="748" spans="2:26" ht="12.75" hidden="1" customHeight="1" outlineLevel="3" x14ac:dyDescent="0.2">
      <c r="B748" s="154"/>
      <c r="C748" s="294"/>
      <c r="D748" s="295"/>
      <c r="E748" s="295"/>
      <c r="F748" s="295"/>
      <c r="G748" s="296"/>
      <c r="H748" s="271"/>
      <c r="I748" s="272"/>
      <c r="J748" s="273"/>
      <c r="K748" s="274">
        <f>H748*J748</f>
        <v>0</v>
      </c>
      <c r="L748" s="231"/>
      <c r="M748" s="242"/>
      <c r="O748" s="272"/>
      <c r="P748" s="275">
        <f>IF(O748="ja",$K748,IF(O748="J-ant.","ANTEIL",0))</f>
        <v>0</v>
      </c>
      <c r="Q748" s="272"/>
      <c r="R748" s="275">
        <f>IF(Q748="ja",$K748,IF(Q748="J-ant.","ANTEIL",0))</f>
        <v>0</v>
      </c>
      <c r="S748" s="272"/>
      <c r="T748" s="275">
        <f>IF(S748="ja",$K748,IF(S748="J-ant.","ANTEIL",0))</f>
        <v>0</v>
      </c>
      <c r="U748" s="272"/>
      <c r="V748" s="275">
        <f>IF(U748="ja",$K748,IF(U748="J-ant.","ANTEIL",0))</f>
        <v>0</v>
      </c>
      <c r="W748" s="272"/>
      <c r="X748" s="275">
        <f>IF(W748="ja",$K748,IF(W748="J-ant.","ANTEIL",0))</f>
        <v>0</v>
      </c>
      <c r="Y748" s="272"/>
      <c r="Z748" s="275">
        <f>IF(Y748="ja",$K748,IF(Y748="J-ant.","ANTEIL",0))</f>
        <v>0</v>
      </c>
    </row>
    <row r="749" spans="2:26" ht="12.75" hidden="1" customHeight="1" outlineLevel="3" x14ac:dyDescent="0.2">
      <c r="B749" s="154"/>
      <c r="C749" s="294"/>
      <c r="D749" s="295"/>
      <c r="E749" s="295"/>
      <c r="F749" s="295"/>
      <c r="G749" s="296"/>
      <c r="H749" s="271"/>
      <c r="I749" s="272"/>
      <c r="J749" s="273"/>
      <c r="K749" s="274">
        <f>H749*J749</f>
        <v>0</v>
      </c>
      <c r="L749" s="231"/>
      <c r="M749" s="242"/>
      <c r="O749" s="272"/>
      <c r="P749" s="275">
        <f>IF(O749="ja",$K749,IF(O749="J-ant.","ANTEIL",0))</f>
        <v>0</v>
      </c>
      <c r="Q749" s="272"/>
      <c r="R749" s="275">
        <f>IF(Q749="ja",$K749,IF(Q749="J-ant.","ANTEIL",0))</f>
        <v>0</v>
      </c>
      <c r="S749" s="272"/>
      <c r="T749" s="275">
        <f>IF(S749="ja",$K749,IF(S749="J-ant.","ANTEIL",0))</f>
        <v>0</v>
      </c>
      <c r="U749" s="272"/>
      <c r="V749" s="275">
        <f>IF(U749="ja",$K749,IF(U749="J-ant.","ANTEIL",0))</f>
        <v>0</v>
      </c>
      <c r="W749" s="272"/>
      <c r="X749" s="275">
        <f>IF(W749="ja",$K749,IF(W749="J-ant.","ANTEIL",0))</f>
        <v>0</v>
      </c>
      <c r="Y749" s="272"/>
      <c r="Z749" s="275">
        <f>IF(Y749="ja",$K749,IF(Y749="J-ant.","ANTEIL",0))</f>
        <v>0</v>
      </c>
    </row>
    <row r="750" spans="2:26" ht="12.75" customHeight="1" thickBot="1" x14ac:dyDescent="0.25">
      <c r="B750" s="154"/>
      <c r="C750" s="408"/>
      <c r="D750" s="409"/>
      <c r="E750" s="409"/>
      <c r="F750" s="409"/>
      <c r="G750" s="409"/>
      <c r="H750" s="409"/>
      <c r="I750" s="409"/>
      <c r="J750" s="410"/>
      <c r="K750" s="148"/>
      <c r="L750" s="231"/>
      <c r="M750" s="242"/>
      <c r="O750" s="251"/>
      <c r="P750" s="261"/>
      <c r="Q750" s="251"/>
      <c r="R750" s="261"/>
      <c r="S750" s="251"/>
      <c r="T750" s="261"/>
      <c r="U750" s="251"/>
      <c r="V750" s="261"/>
      <c r="W750" s="251"/>
      <c r="X750" s="261"/>
      <c r="Y750" s="251"/>
      <c r="Z750" s="261"/>
    </row>
    <row r="751" spans="2:26" ht="26.25" customHeight="1" thickBot="1" x14ac:dyDescent="0.25">
      <c r="B751" s="18">
        <v>600</v>
      </c>
      <c r="C751" s="368" t="s">
        <v>273</v>
      </c>
      <c r="D751" s="369"/>
      <c r="E751" s="369"/>
      <c r="F751" s="369"/>
      <c r="G751" s="369"/>
      <c r="H751" s="59"/>
      <c r="I751" s="83"/>
      <c r="J751" s="111"/>
      <c r="K751" s="98">
        <f>K753+K756+K759+K762+K775</f>
        <v>0</v>
      </c>
      <c r="L751" s="235"/>
      <c r="M751" s="240"/>
      <c r="O751" s="276">
        <v>0</v>
      </c>
      <c r="P751" s="275">
        <f>O751*K751</f>
        <v>0</v>
      </c>
      <c r="Q751" s="276">
        <v>0</v>
      </c>
      <c r="R751" s="275">
        <f>K751*Q751</f>
        <v>0</v>
      </c>
      <c r="S751" s="276">
        <v>0</v>
      </c>
      <c r="T751" s="275">
        <f>S751*K751</f>
        <v>0</v>
      </c>
      <c r="U751" s="276">
        <v>0</v>
      </c>
      <c r="V751" s="275">
        <f>U751*K751</f>
        <v>0</v>
      </c>
      <c r="W751" s="276">
        <v>0</v>
      </c>
      <c r="X751" s="275">
        <f>W751*K751</f>
        <v>0</v>
      </c>
      <c r="Y751" s="276">
        <v>0</v>
      </c>
      <c r="Z751" s="275">
        <f>Y751*K751</f>
        <v>0</v>
      </c>
    </row>
    <row r="752" spans="2:26" ht="12.75" customHeight="1" collapsed="1" thickBot="1" x14ac:dyDescent="0.25">
      <c r="B752" s="18"/>
      <c r="C752" s="368" t="s">
        <v>60</v>
      </c>
      <c r="D752" s="369"/>
      <c r="E752" s="369"/>
      <c r="F752" s="369"/>
      <c r="G752" s="369"/>
      <c r="H752" s="66"/>
      <c r="I752" s="85"/>
      <c r="J752" s="112"/>
      <c r="K752" s="98"/>
      <c r="L752" s="235"/>
      <c r="M752" s="240"/>
      <c r="O752" s="269"/>
      <c r="P752" s="270"/>
      <c r="Q752" s="269"/>
      <c r="R752" s="270"/>
      <c r="S752" s="269"/>
      <c r="T752" s="270"/>
      <c r="U752" s="269"/>
      <c r="V752" s="270"/>
      <c r="W752" s="269"/>
      <c r="X752" s="270"/>
      <c r="Y752" s="269"/>
      <c r="Z752" s="270"/>
    </row>
    <row r="753" spans="2:26" ht="12.75" hidden="1" customHeight="1" outlineLevel="1" x14ac:dyDescent="0.2">
      <c r="B753" s="46">
        <v>610</v>
      </c>
      <c r="C753" s="334" t="s">
        <v>274</v>
      </c>
      <c r="D753" s="335"/>
      <c r="E753" s="335"/>
      <c r="F753" s="335"/>
      <c r="G753" s="336"/>
      <c r="H753" s="67"/>
      <c r="I753" s="79"/>
      <c r="J753" s="110"/>
      <c r="K753" s="106">
        <f>K754+K755</f>
        <v>0</v>
      </c>
      <c r="L753" s="235"/>
      <c r="M753" s="240"/>
      <c r="O753" s="269"/>
      <c r="P753" s="270"/>
      <c r="Q753" s="277"/>
      <c r="R753" s="270"/>
      <c r="S753" s="269"/>
      <c r="T753" s="270"/>
      <c r="U753" s="269"/>
      <c r="V753" s="270"/>
      <c r="W753" s="269"/>
      <c r="X753" s="270"/>
      <c r="Y753" s="269"/>
      <c r="Z753" s="270"/>
    </row>
    <row r="754" spans="2:26" ht="12.75" hidden="1" customHeight="1" outlineLevel="2" collapsed="1" x14ac:dyDescent="0.2">
      <c r="B754" s="149"/>
      <c r="C754" s="294"/>
      <c r="D754" s="295"/>
      <c r="E754" s="295"/>
      <c r="F754" s="295"/>
      <c r="G754" s="296"/>
      <c r="H754" s="271"/>
      <c r="I754" s="272"/>
      <c r="J754" s="273"/>
      <c r="K754" s="274">
        <f>H754*J754</f>
        <v>0</v>
      </c>
      <c r="L754" s="231"/>
      <c r="M754" s="242"/>
      <c r="O754" s="272"/>
      <c r="P754" s="275">
        <f>IF(O754="ja",$K754,IF(O754="J-ant.","ANTEIL",0))</f>
        <v>0</v>
      </c>
      <c r="Q754" s="272"/>
      <c r="R754" s="275">
        <f>IF(Q754="ja",$K754,IF(Q754="J-ant.","ANTEIL",0))</f>
        <v>0</v>
      </c>
      <c r="S754" s="272"/>
      <c r="T754" s="275">
        <f>IF(S754="ja",$K754,IF(S754="J-ant.","ANTEIL",0))</f>
        <v>0</v>
      </c>
      <c r="U754" s="272"/>
      <c r="V754" s="275">
        <f>IF(U754="ja",$K754,IF(U754="J-ant.","ANTEIL",0))</f>
        <v>0</v>
      </c>
      <c r="W754" s="272"/>
      <c r="X754" s="275">
        <f>IF(W754="ja",$K754,IF(W754="J-ant.","ANTEIL",0))</f>
        <v>0</v>
      </c>
      <c r="Y754" s="272"/>
      <c r="Z754" s="275">
        <f>IF(Y754="ja",$K754,IF(Y754="J-ant.","ANTEIL",0))</f>
        <v>0</v>
      </c>
    </row>
    <row r="755" spans="2:26" ht="12.75" hidden="1" customHeight="1" outlineLevel="2" x14ac:dyDescent="0.2">
      <c r="B755" s="149"/>
      <c r="C755" s="294"/>
      <c r="D755" s="295"/>
      <c r="E755" s="295"/>
      <c r="F755" s="295"/>
      <c r="G755" s="296"/>
      <c r="H755" s="271"/>
      <c r="I755" s="272"/>
      <c r="J755" s="273"/>
      <c r="K755" s="274">
        <f>H755*J755</f>
        <v>0</v>
      </c>
      <c r="L755" s="231"/>
      <c r="M755" s="242"/>
      <c r="O755" s="272"/>
      <c r="P755" s="275">
        <f>IF(O755="ja",$K755,IF(O755="J-ant.","ANTEIL",0))</f>
        <v>0</v>
      </c>
      <c r="Q755" s="272"/>
      <c r="R755" s="275">
        <f>IF(Q755="ja",$K755,IF(Q755="J-ant.","ANTEIL",0))</f>
        <v>0</v>
      </c>
      <c r="S755" s="272"/>
      <c r="T755" s="275">
        <f>IF(S755="ja",$K755,IF(S755="J-ant.","ANTEIL",0))</f>
        <v>0</v>
      </c>
      <c r="U755" s="272"/>
      <c r="V755" s="275">
        <f>IF(U755="ja",$K755,IF(U755="J-ant.","ANTEIL",0))</f>
        <v>0</v>
      </c>
      <c r="W755" s="272"/>
      <c r="X755" s="275">
        <f>IF(W755="ja",$K755,IF(W755="J-ant.","ANTEIL",0))</f>
        <v>0</v>
      </c>
      <c r="Y755" s="272"/>
      <c r="Z755" s="275">
        <f>IF(Y755="ja",$K755,IF(Y755="J-ant.","ANTEIL",0))</f>
        <v>0</v>
      </c>
    </row>
    <row r="756" spans="2:26" ht="12.75" hidden="1" customHeight="1" outlineLevel="1" x14ac:dyDescent="0.2">
      <c r="B756" s="46">
        <v>620</v>
      </c>
      <c r="C756" s="303" t="s">
        <v>275</v>
      </c>
      <c r="D756" s="304"/>
      <c r="E756" s="304"/>
      <c r="F756" s="304"/>
      <c r="G756" s="305"/>
      <c r="H756" s="69"/>
      <c r="I756" s="81"/>
      <c r="J756" s="103"/>
      <c r="K756" s="106">
        <f>K757+K758</f>
        <v>0</v>
      </c>
      <c r="L756" s="235"/>
      <c r="M756" s="240"/>
      <c r="O756" s="269"/>
      <c r="P756" s="270"/>
      <c r="Q756" s="277"/>
      <c r="R756" s="270"/>
      <c r="S756" s="269"/>
      <c r="T756" s="270"/>
      <c r="U756" s="269"/>
      <c r="V756" s="270"/>
      <c r="W756" s="269"/>
      <c r="X756" s="270"/>
      <c r="Y756" s="269"/>
      <c r="Z756" s="270"/>
    </row>
    <row r="757" spans="2:26" ht="12.75" hidden="1" customHeight="1" outlineLevel="2" collapsed="1" x14ac:dyDescent="0.2">
      <c r="B757" s="149"/>
      <c r="C757" s="294"/>
      <c r="D757" s="295"/>
      <c r="E757" s="295"/>
      <c r="F757" s="295"/>
      <c r="G757" s="296"/>
      <c r="H757" s="271"/>
      <c r="I757" s="272"/>
      <c r="J757" s="273"/>
      <c r="K757" s="274">
        <f>H757*J757</f>
        <v>0</v>
      </c>
      <c r="L757" s="231"/>
      <c r="M757" s="242"/>
      <c r="O757" s="272"/>
      <c r="P757" s="275">
        <f>IF(O757="ja",$K757,IF(O757="J-ant.","ANTEIL",0))</f>
        <v>0</v>
      </c>
      <c r="Q757" s="272"/>
      <c r="R757" s="275">
        <f>IF(Q757="ja",$K757,IF(Q757="J-ant.","ANTEIL",0))</f>
        <v>0</v>
      </c>
      <c r="S757" s="272"/>
      <c r="T757" s="275">
        <f>IF(S757="ja",$K757,IF(S757="J-ant.","ANTEIL",0))</f>
        <v>0</v>
      </c>
      <c r="U757" s="272"/>
      <c r="V757" s="275">
        <f>IF(U757="ja",$K757,IF(U757="J-ant.","ANTEIL",0))</f>
        <v>0</v>
      </c>
      <c r="W757" s="272"/>
      <c r="X757" s="275">
        <f>IF(W757="ja",$K757,IF(W757="J-ant.","ANTEIL",0))</f>
        <v>0</v>
      </c>
      <c r="Y757" s="272"/>
      <c r="Z757" s="275">
        <f>IF(Y757="ja",$K757,IF(Y757="J-ant.","ANTEIL",0))</f>
        <v>0</v>
      </c>
    </row>
    <row r="758" spans="2:26" ht="12.75" hidden="1" customHeight="1" outlineLevel="2" x14ac:dyDescent="0.2">
      <c r="B758" s="149"/>
      <c r="C758" s="294"/>
      <c r="D758" s="295"/>
      <c r="E758" s="295"/>
      <c r="F758" s="295"/>
      <c r="G758" s="296"/>
      <c r="H758" s="271"/>
      <c r="I758" s="272"/>
      <c r="J758" s="273"/>
      <c r="K758" s="274">
        <f>H758*J758</f>
        <v>0</v>
      </c>
      <c r="L758" s="231"/>
      <c r="M758" s="242"/>
      <c r="O758" s="272"/>
      <c r="P758" s="275">
        <f>IF(O758="ja",$K758,IF(O758="J-ant.","ANTEIL",0))</f>
        <v>0</v>
      </c>
      <c r="Q758" s="272"/>
      <c r="R758" s="275">
        <f>IF(Q758="ja",$K758,IF(Q758="J-ant.","ANTEIL",0))</f>
        <v>0</v>
      </c>
      <c r="S758" s="272"/>
      <c r="T758" s="275">
        <f>IF(S758="ja",$K758,IF(S758="J-ant.","ANTEIL",0))</f>
        <v>0</v>
      </c>
      <c r="U758" s="272"/>
      <c r="V758" s="275">
        <f>IF(U758="ja",$K758,IF(U758="J-ant.","ANTEIL",0))</f>
        <v>0</v>
      </c>
      <c r="W758" s="272"/>
      <c r="X758" s="275">
        <f>IF(W758="ja",$K758,IF(W758="J-ant.","ANTEIL",0))</f>
        <v>0</v>
      </c>
      <c r="Y758" s="272"/>
      <c r="Z758" s="275">
        <f>IF(Y758="ja",$K758,IF(Y758="J-ant.","ANTEIL",0))</f>
        <v>0</v>
      </c>
    </row>
    <row r="759" spans="2:26" ht="12.75" hidden="1" customHeight="1" outlineLevel="1" x14ac:dyDescent="0.2">
      <c r="B759" s="46">
        <v>630</v>
      </c>
      <c r="C759" s="303" t="s">
        <v>276</v>
      </c>
      <c r="D759" s="304"/>
      <c r="E759" s="304"/>
      <c r="F759" s="304"/>
      <c r="G759" s="305"/>
      <c r="H759" s="69"/>
      <c r="I759" s="81"/>
      <c r="J759" s="103"/>
      <c r="K759" s="106">
        <f>K760+K761</f>
        <v>0</v>
      </c>
      <c r="L759" s="235"/>
      <c r="M759" s="240"/>
      <c r="O759" s="269"/>
      <c r="P759" s="270"/>
      <c r="Q759" s="277"/>
      <c r="R759" s="270"/>
      <c r="S759" s="269"/>
      <c r="T759" s="270"/>
      <c r="U759" s="269"/>
      <c r="V759" s="270"/>
      <c r="W759" s="269"/>
      <c r="X759" s="270"/>
      <c r="Y759" s="269"/>
      <c r="Z759" s="270"/>
    </row>
    <row r="760" spans="2:26" ht="12.75" hidden="1" customHeight="1" outlineLevel="2" x14ac:dyDescent="0.2">
      <c r="B760" s="47"/>
      <c r="C760" s="294"/>
      <c r="D760" s="295"/>
      <c r="E760" s="295"/>
      <c r="F760" s="295"/>
      <c r="G760" s="296"/>
      <c r="H760" s="271"/>
      <c r="I760" s="272"/>
      <c r="J760" s="273"/>
      <c r="K760" s="274">
        <f>H760*J760</f>
        <v>0</v>
      </c>
      <c r="L760" s="231"/>
      <c r="M760" s="242"/>
      <c r="O760" s="272"/>
      <c r="P760" s="275">
        <f>IF(O760="ja",$K760,IF(O760="J-ant.","ANTEIL",0))</f>
        <v>0</v>
      </c>
      <c r="Q760" s="272"/>
      <c r="R760" s="275">
        <f>IF(Q760="ja",$K760,IF(Q760="J-ant.","ANTEIL",0))</f>
        <v>0</v>
      </c>
      <c r="S760" s="272"/>
      <c r="T760" s="275">
        <f>IF(S760="ja",$K760,IF(S760="J-ant.","ANTEIL",0))</f>
        <v>0</v>
      </c>
      <c r="U760" s="272"/>
      <c r="V760" s="275">
        <f>IF(U760="ja",$K760,IF(U760="J-ant.","ANTEIL",0))</f>
        <v>0</v>
      </c>
      <c r="W760" s="272"/>
      <c r="X760" s="275">
        <f>IF(W760="ja",$K760,IF(W760="J-ant.","ANTEIL",0))</f>
        <v>0</v>
      </c>
      <c r="Y760" s="272"/>
      <c r="Z760" s="275">
        <f>IF(Y760="ja",$K760,IF(Y760="J-ant.","ANTEIL",0))</f>
        <v>0</v>
      </c>
    </row>
    <row r="761" spans="2:26" ht="12.75" hidden="1" customHeight="1" outlineLevel="2" x14ac:dyDescent="0.2">
      <c r="B761" s="47"/>
      <c r="C761" s="294"/>
      <c r="D761" s="295"/>
      <c r="E761" s="295"/>
      <c r="F761" s="295"/>
      <c r="G761" s="296"/>
      <c r="H761" s="271"/>
      <c r="I761" s="272"/>
      <c r="J761" s="273"/>
      <c r="K761" s="274">
        <f>H761*J761</f>
        <v>0</v>
      </c>
      <c r="L761" s="231"/>
      <c r="M761" s="242"/>
      <c r="O761" s="272"/>
      <c r="P761" s="275">
        <f>IF(O761="ja",$K761,IF(O761="J-ant.","ANTEIL",0))</f>
        <v>0</v>
      </c>
      <c r="Q761" s="272"/>
      <c r="R761" s="275">
        <f>IF(Q761="ja",$K761,IF(Q761="J-ant.","ANTEIL",0))</f>
        <v>0</v>
      </c>
      <c r="S761" s="272"/>
      <c r="T761" s="275">
        <f>IF(S761="ja",$K761,IF(S761="J-ant.","ANTEIL",0))</f>
        <v>0</v>
      </c>
      <c r="U761" s="272"/>
      <c r="V761" s="275">
        <f>IF(U761="ja",$K761,IF(U761="J-ant.","ANTEIL",0))</f>
        <v>0</v>
      </c>
      <c r="W761" s="272"/>
      <c r="X761" s="275">
        <f>IF(W761="ja",$K761,IF(W761="J-ant.","ANTEIL",0))</f>
        <v>0</v>
      </c>
      <c r="Y761" s="272"/>
      <c r="Z761" s="275">
        <f>IF(Y761="ja",$K761,IF(Y761="J-ant.","ANTEIL",0))</f>
        <v>0</v>
      </c>
    </row>
    <row r="762" spans="2:26" ht="12" hidden="1" customHeight="1" outlineLevel="1" x14ac:dyDescent="0.2">
      <c r="B762" s="46">
        <v>640</v>
      </c>
      <c r="C762" s="303" t="s">
        <v>277</v>
      </c>
      <c r="D762" s="304"/>
      <c r="E762" s="304"/>
      <c r="F762" s="304"/>
      <c r="G762" s="305"/>
      <c r="H762" s="69"/>
      <c r="I762" s="81"/>
      <c r="J762" s="103"/>
      <c r="K762" s="106">
        <f>K763+K766+K769+K772</f>
        <v>0</v>
      </c>
      <c r="L762" s="235"/>
      <c r="M762" s="240"/>
      <c r="O762" s="269"/>
      <c r="P762" s="270"/>
      <c r="Q762" s="269"/>
      <c r="R762" s="270"/>
      <c r="S762" s="269"/>
      <c r="T762" s="270"/>
      <c r="U762" s="269"/>
      <c r="V762" s="270"/>
      <c r="W762" s="269"/>
      <c r="X762" s="270"/>
      <c r="Y762" s="269"/>
      <c r="Z762" s="270"/>
    </row>
    <row r="763" spans="2:26" ht="12.75" hidden="1" customHeight="1" outlineLevel="2" x14ac:dyDescent="0.2">
      <c r="B763" s="143">
        <v>641</v>
      </c>
      <c r="C763" s="370" t="s">
        <v>278</v>
      </c>
      <c r="D763" s="371"/>
      <c r="E763" s="371"/>
      <c r="F763" s="371"/>
      <c r="G763" s="372"/>
      <c r="H763" s="157"/>
      <c r="I763" s="145"/>
      <c r="J763" s="158"/>
      <c r="K763" s="105">
        <f>SUM(K764:K765)</f>
        <v>0</v>
      </c>
      <c r="L763" s="231"/>
      <c r="M763" s="240"/>
      <c r="O763" s="269"/>
      <c r="P763" s="270"/>
      <c r="Q763" s="277"/>
      <c r="R763" s="270"/>
      <c r="S763" s="269"/>
      <c r="T763" s="270"/>
      <c r="U763" s="269"/>
      <c r="V763" s="270"/>
      <c r="W763" s="269"/>
      <c r="X763" s="270"/>
      <c r="Y763" s="269"/>
      <c r="Z763" s="270"/>
    </row>
    <row r="764" spans="2:26" ht="12" hidden="1" customHeight="1" outlineLevel="3" x14ac:dyDescent="0.2">
      <c r="B764" s="147"/>
      <c r="C764" s="294"/>
      <c r="D764" s="295"/>
      <c r="E764" s="295"/>
      <c r="F764" s="295"/>
      <c r="G764" s="296"/>
      <c r="H764" s="271"/>
      <c r="I764" s="272"/>
      <c r="J764" s="273"/>
      <c r="K764" s="274">
        <f>H764*J764</f>
        <v>0</v>
      </c>
      <c r="L764" s="235"/>
      <c r="M764" s="242"/>
      <c r="O764" s="272"/>
      <c r="P764" s="275">
        <f>IF(O764="ja",$K764,IF(O764="J-ant.","ANTEIL",0))</f>
        <v>0</v>
      </c>
      <c r="Q764" s="272"/>
      <c r="R764" s="275">
        <f>IF(Q764="ja",$K764,IF(Q764="J-ant.","ANTEIL",0))</f>
        <v>0</v>
      </c>
      <c r="S764" s="272"/>
      <c r="T764" s="275">
        <f>IF(S764="ja",$K764,IF(S764="J-ant.","ANTEIL",0))</f>
        <v>0</v>
      </c>
      <c r="U764" s="272"/>
      <c r="V764" s="275">
        <f>IF(U764="ja",$K764,IF(U764="J-ant.","ANTEIL",0))</f>
        <v>0</v>
      </c>
      <c r="W764" s="272"/>
      <c r="X764" s="275">
        <f>IF(W764="ja",$K764,IF(W764="J-ant.","ANTEIL",0))</f>
        <v>0</v>
      </c>
      <c r="Y764" s="272"/>
      <c r="Z764" s="275">
        <f>IF(Y764="ja",$K764,IF(Y764="J-ant.","ANTEIL",0))</f>
        <v>0</v>
      </c>
    </row>
    <row r="765" spans="2:26" ht="12" hidden="1" customHeight="1" outlineLevel="3" x14ac:dyDescent="0.2">
      <c r="B765" s="147"/>
      <c r="C765" s="294"/>
      <c r="D765" s="295"/>
      <c r="E765" s="295"/>
      <c r="F765" s="295"/>
      <c r="G765" s="296"/>
      <c r="H765" s="271"/>
      <c r="I765" s="272"/>
      <c r="J765" s="273"/>
      <c r="K765" s="274">
        <f>H765*J765</f>
        <v>0</v>
      </c>
      <c r="L765" s="235"/>
      <c r="M765" s="242"/>
      <c r="O765" s="272"/>
      <c r="P765" s="275">
        <f>IF(O765="ja",$K765,IF(O765="J-ant.","ANTEIL",0))</f>
        <v>0</v>
      </c>
      <c r="Q765" s="272"/>
      <c r="R765" s="275">
        <f>IF(Q765="ja",$K765,IF(Q765="J-ant.","ANTEIL",0))</f>
        <v>0</v>
      </c>
      <c r="S765" s="272"/>
      <c r="T765" s="275">
        <f>IF(S765="ja",$K765,IF(S765="J-ant.","ANTEIL",0))</f>
        <v>0</v>
      </c>
      <c r="U765" s="272"/>
      <c r="V765" s="275">
        <f>IF(U765="ja",$K765,IF(U765="J-ant.","ANTEIL",0))</f>
        <v>0</v>
      </c>
      <c r="W765" s="272"/>
      <c r="X765" s="275">
        <f>IF(W765="ja",$K765,IF(W765="J-ant.","ANTEIL",0))</f>
        <v>0</v>
      </c>
      <c r="Y765" s="272"/>
      <c r="Z765" s="275">
        <f>IF(Y765="ja",$K765,IF(Y765="J-ant.","ANTEIL",0))</f>
        <v>0</v>
      </c>
    </row>
    <row r="766" spans="2:26" ht="12" hidden="1" customHeight="1" outlineLevel="2" x14ac:dyDescent="0.2">
      <c r="B766" s="143">
        <v>642</v>
      </c>
      <c r="C766" s="370" t="s">
        <v>279</v>
      </c>
      <c r="D766" s="371"/>
      <c r="E766" s="371"/>
      <c r="F766" s="371"/>
      <c r="G766" s="372"/>
      <c r="H766" s="157"/>
      <c r="I766" s="145"/>
      <c r="J766" s="158"/>
      <c r="K766" s="105">
        <f>SUM(K767:K768)</f>
        <v>0</v>
      </c>
      <c r="L766" s="231"/>
      <c r="M766" s="240"/>
      <c r="O766" s="269"/>
      <c r="P766" s="270"/>
      <c r="Q766" s="277"/>
      <c r="R766" s="270"/>
      <c r="S766" s="269"/>
      <c r="T766" s="270"/>
      <c r="U766" s="269"/>
      <c r="V766" s="270"/>
      <c r="W766" s="269"/>
      <c r="X766" s="270"/>
      <c r="Y766" s="269"/>
      <c r="Z766" s="270"/>
    </row>
    <row r="767" spans="2:26" ht="12" hidden="1" customHeight="1" outlineLevel="3" x14ac:dyDescent="0.2">
      <c r="B767" s="147"/>
      <c r="C767" s="294"/>
      <c r="D767" s="295"/>
      <c r="E767" s="295"/>
      <c r="F767" s="295"/>
      <c r="G767" s="296"/>
      <c r="H767" s="271"/>
      <c r="I767" s="272"/>
      <c r="J767" s="273"/>
      <c r="K767" s="274">
        <f>H767*J767</f>
        <v>0</v>
      </c>
      <c r="L767" s="235"/>
      <c r="M767" s="242"/>
      <c r="O767" s="272"/>
      <c r="P767" s="275">
        <f>IF(O767="ja",$K767,IF(O767="J-ant.","ANTEIL",0))</f>
        <v>0</v>
      </c>
      <c r="Q767" s="272"/>
      <c r="R767" s="275">
        <f>IF(Q767="ja",$K767,IF(Q767="J-ant.","ANTEIL",0))</f>
        <v>0</v>
      </c>
      <c r="S767" s="272"/>
      <c r="T767" s="275">
        <f>IF(S767="ja",$K767,IF(S767="J-ant.","ANTEIL",0))</f>
        <v>0</v>
      </c>
      <c r="U767" s="272"/>
      <c r="V767" s="275">
        <f>IF(U767="ja",$K767,IF(U767="J-ant.","ANTEIL",0))</f>
        <v>0</v>
      </c>
      <c r="W767" s="272"/>
      <c r="X767" s="275">
        <f>IF(W767="ja",$K767,IF(W767="J-ant.","ANTEIL",0))</f>
        <v>0</v>
      </c>
      <c r="Y767" s="272"/>
      <c r="Z767" s="275">
        <f>IF(Y767="ja",$K767,IF(Y767="J-ant.","ANTEIL",0))</f>
        <v>0</v>
      </c>
    </row>
    <row r="768" spans="2:26" ht="12" hidden="1" customHeight="1" outlineLevel="3" x14ac:dyDescent="0.2">
      <c r="B768" s="147"/>
      <c r="C768" s="294"/>
      <c r="D768" s="295"/>
      <c r="E768" s="295"/>
      <c r="F768" s="295"/>
      <c r="G768" s="296"/>
      <c r="H768" s="271"/>
      <c r="I768" s="272"/>
      <c r="J768" s="273"/>
      <c r="K768" s="274">
        <f>H768*J768</f>
        <v>0</v>
      </c>
      <c r="L768" s="235"/>
      <c r="M768" s="242"/>
      <c r="O768" s="272"/>
      <c r="P768" s="275">
        <f>IF(O768="ja",$K768,IF(O768="J-ant.","ANTEIL",0))</f>
        <v>0</v>
      </c>
      <c r="Q768" s="272"/>
      <c r="R768" s="275">
        <f>IF(Q768="ja",$K768,IF(Q768="J-ant.","ANTEIL",0))</f>
        <v>0</v>
      </c>
      <c r="S768" s="272"/>
      <c r="T768" s="275">
        <f>IF(S768="ja",$K768,IF(S768="J-ant.","ANTEIL",0))</f>
        <v>0</v>
      </c>
      <c r="U768" s="272"/>
      <c r="V768" s="275">
        <f>IF(U768="ja",$K768,IF(U768="J-ant.","ANTEIL",0))</f>
        <v>0</v>
      </c>
      <c r="W768" s="272"/>
      <c r="X768" s="275">
        <f>IF(W768="ja",$K768,IF(W768="J-ant.","ANTEIL",0))</f>
        <v>0</v>
      </c>
      <c r="Y768" s="272"/>
      <c r="Z768" s="275">
        <f>IF(Y768="ja",$K768,IF(Y768="J-ant.","ANTEIL",0))</f>
        <v>0</v>
      </c>
    </row>
    <row r="769" spans="2:26" ht="12" hidden="1" customHeight="1" outlineLevel="2" x14ac:dyDescent="0.2">
      <c r="B769" s="143">
        <v>643</v>
      </c>
      <c r="C769" s="370" t="s">
        <v>280</v>
      </c>
      <c r="D769" s="371"/>
      <c r="E769" s="371"/>
      <c r="F769" s="371"/>
      <c r="G769" s="372"/>
      <c r="H769" s="157"/>
      <c r="I769" s="145"/>
      <c r="J769" s="158"/>
      <c r="K769" s="105">
        <f>SUM(K770:K771)</f>
        <v>0</v>
      </c>
      <c r="L769" s="231"/>
      <c r="M769" s="240"/>
      <c r="O769" s="269"/>
      <c r="P769" s="270"/>
      <c r="Q769" s="277"/>
      <c r="R769" s="270"/>
      <c r="S769" s="269"/>
      <c r="T769" s="270"/>
      <c r="U769" s="269"/>
      <c r="V769" s="270"/>
      <c r="W769" s="269"/>
      <c r="X769" s="270"/>
      <c r="Y769" s="269"/>
      <c r="Z769" s="270"/>
    </row>
    <row r="770" spans="2:26" ht="12" hidden="1" customHeight="1" outlineLevel="3" x14ac:dyDescent="0.2">
      <c r="B770" s="149"/>
      <c r="C770" s="294"/>
      <c r="D770" s="295"/>
      <c r="E770" s="295"/>
      <c r="F770" s="295"/>
      <c r="G770" s="296"/>
      <c r="H770" s="271"/>
      <c r="I770" s="272"/>
      <c r="J770" s="273"/>
      <c r="K770" s="274">
        <f>H770*J770</f>
        <v>0</v>
      </c>
      <c r="L770" s="231"/>
      <c r="M770" s="242"/>
      <c r="O770" s="272"/>
      <c r="P770" s="275">
        <f>IF(O770="ja",$K770,IF(O770="J-ant.","ANTEIL",0))</f>
        <v>0</v>
      </c>
      <c r="Q770" s="272"/>
      <c r="R770" s="275">
        <f>IF(Q770="ja",$K770,IF(Q770="J-ant.","ANTEIL",0))</f>
        <v>0</v>
      </c>
      <c r="S770" s="272"/>
      <c r="T770" s="275">
        <f>IF(S770="ja",$K770,IF(S770="J-ant.","ANTEIL",0))</f>
        <v>0</v>
      </c>
      <c r="U770" s="272"/>
      <c r="V770" s="275">
        <f>IF(U770="ja",$K770,IF(U770="J-ant.","ANTEIL",0))</f>
        <v>0</v>
      </c>
      <c r="W770" s="272"/>
      <c r="X770" s="275">
        <f>IF(W770="ja",$K770,IF(W770="J-ant.","ANTEIL",0))</f>
        <v>0</v>
      </c>
      <c r="Y770" s="272"/>
      <c r="Z770" s="275">
        <f>IF(Y770="ja",$K770,IF(Y770="J-ant.","ANTEIL",0))</f>
        <v>0</v>
      </c>
    </row>
    <row r="771" spans="2:26" ht="12" hidden="1" customHeight="1" outlineLevel="3" x14ac:dyDescent="0.2">
      <c r="B771" s="149"/>
      <c r="C771" s="294"/>
      <c r="D771" s="295"/>
      <c r="E771" s="295"/>
      <c r="F771" s="295"/>
      <c r="G771" s="296"/>
      <c r="H771" s="271"/>
      <c r="I771" s="272"/>
      <c r="J771" s="273"/>
      <c r="K771" s="274">
        <f>H771*J771</f>
        <v>0</v>
      </c>
      <c r="L771" s="231"/>
      <c r="M771" s="242"/>
      <c r="O771" s="272"/>
      <c r="P771" s="275">
        <f>IF(O771="ja",$K771,IF(O771="J-ant.","ANTEIL",0))</f>
        <v>0</v>
      </c>
      <c r="Q771" s="272"/>
      <c r="R771" s="275">
        <f>IF(Q771="ja",$K771,IF(Q771="J-ant.","ANTEIL",0))</f>
        <v>0</v>
      </c>
      <c r="S771" s="272"/>
      <c r="T771" s="275">
        <f>IF(S771="ja",$K771,IF(S771="J-ant.","ANTEIL",0))</f>
        <v>0</v>
      </c>
      <c r="U771" s="272"/>
      <c r="V771" s="275">
        <f>IF(U771="ja",$K771,IF(U771="J-ant.","ANTEIL",0))</f>
        <v>0</v>
      </c>
      <c r="W771" s="272"/>
      <c r="X771" s="275">
        <f>IF(W771="ja",$K771,IF(W771="J-ant.","ANTEIL",0))</f>
        <v>0</v>
      </c>
      <c r="Y771" s="272"/>
      <c r="Z771" s="275">
        <f>IF(Y771="ja",$K771,IF(Y771="J-ant.","ANTEIL",0))</f>
        <v>0</v>
      </c>
    </row>
    <row r="772" spans="2:26" ht="12.75" hidden="1" customHeight="1" outlineLevel="2" collapsed="1" x14ac:dyDescent="0.2">
      <c r="B772" s="48">
        <v>649</v>
      </c>
      <c r="C772" s="300" t="s">
        <v>281</v>
      </c>
      <c r="D772" s="301"/>
      <c r="E772" s="301"/>
      <c r="F772" s="301"/>
      <c r="G772" s="302"/>
      <c r="H772" s="68"/>
      <c r="I772" s="81"/>
      <c r="J772" s="113"/>
      <c r="K772" s="105">
        <f>SUM(K773:K774)</f>
        <v>0</v>
      </c>
      <c r="L772" s="231"/>
      <c r="M772" s="240"/>
      <c r="O772" s="269"/>
      <c r="P772" s="270"/>
      <c r="Q772" s="277"/>
      <c r="R772" s="270"/>
      <c r="S772" s="269"/>
      <c r="T772" s="270"/>
      <c r="U772" s="269"/>
      <c r="V772" s="270"/>
      <c r="W772" s="269"/>
      <c r="X772" s="270"/>
      <c r="Y772" s="269"/>
      <c r="Z772" s="270"/>
    </row>
    <row r="773" spans="2:26" ht="12.75" hidden="1" customHeight="1" outlineLevel="2" x14ac:dyDescent="0.2">
      <c r="B773" s="149"/>
      <c r="C773" s="294"/>
      <c r="D773" s="295"/>
      <c r="E773" s="295"/>
      <c r="F773" s="295"/>
      <c r="G773" s="296"/>
      <c r="H773" s="271"/>
      <c r="I773" s="272"/>
      <c r="J773" s="273"/>
      <c r="K773" s="274">
        <f>H773*J773</f>
        <v>0</v>
      </c>
      <c r="L773" s="231"/>
      <c r="M773" s="242"/>
      <c r="O773" s="272"/>
      <c r="P773" s="275">
        <f>IF(O773="ja",$K773,IF(O773="J-ant.","ANTEIL",0))</f>
        <v>0</v>
      </c>
      <c r="Q773" s="272"/>
      <c r="R773" s="275">
        <f>IF(Q773="ja",$K773,IF(Q773="J-ant.","ANTEIL",0))</f>
        <v>0</v>
      </c>
      <c r="S773" s="272"/>
      <c r="T773" s="275">
        <f>IF(S773="ja",$K773,IF(S773="J-ant.","ANTEIL",0))</f>
        <v>0</v>
      </c>
      <c r="U773" s="272"/>
      <c r="V773" s="275">
        <f>IF(U773="ja",$K773,IF(U773="J-ant.","ANTEIL",0))</f>
        <v>0</v>
      </c>
      <c r="W773" s="272"/>
      <c r="X773" s="275">
        <f>IF(W773="ja",$K773,IF(W773="J-ant.","ANTEIL",0))</f>
        <v>0</v>
      </c>
      <c r="Y773" s="272"/>
      <c r="Z773" s="275">
        <f>IF(Y773="ja",$K773,IF(Y773="J-ant.","ANTEIL",0))</f>
        <v>0</v>
      </c>
    </row>
    <row r="774" spans="2:26" ht="12.75" hidden="1" customHeight="1" outlineLevel="2" x14ac:dyDescent="0.2">
      <c r="B774" s="149"/>
      <c r="C774" s="294"/>
      <c r="D774" s="295"/>
      <c r="E774" s="295"/>
      <c r="F774" s="295"/>
      <c r="G774" s="296"/>
      <c r="H774" s="271"/>
      <c r="I774" s="272"/>
      <c r="J774" s="273"/>
      <c r="K774" s="274">
        <f>H774*J774</f>
        <v>0</v>
      </c>
      <c r="L774" s="231"/>
      <c r="M774" s="242"/>
      <c r="O774" s="272"/>
      <c r="P774" s="275">
        <f>IF(O774="ja",$K774,IF(O774="J-ant.","ANTEIL",0))</f>
        <v>0</v>
      </c>
      <c r="Q774" s="272"/>
      <c r="R774" s="275">
        <f>IF(Q774="ja",$K774,IF(Q774="J-ant.","ANTEIL",0))</f>
        <v>0</v>
      </c>
      <c r="S774" s="272"/>
      <c r="T774" s="275">
        <f>IF(S774="ja",$K774,IF(S774="J-ant.","ANTEIL",0))</f>
        <v>0</v>
      </c>
      <c r="U774" s="272"/>
      <c r="V774" s="275">
        <f>IF(U774="ja",$K774,IF(U774="J-ant.","ANTEIL",0))</f>
        <v>0</v>
      </c>
      <c r="W774" s="272"/>
      <c r="X774" s="275">
        <f>IF(W774="ja",$K774,IF(W774="J-ant.","ANTEIL",0))</f>
        <v>0</v>
      </c>
      <c r="Y774" s="272"/>
      <c r="Z774" s="275">
        <f>IF(Y774="ja",$K774,IF(Y774="J-ant.","ANTEIL",0))</f>
        <v>0</v>
      </c>
    </row>
    <row r="775" spans="2:26" ht="12.75" hidden="1" customHeight="1" outlineLevel="1" x14ac:dyDescent="0.2">
      <c r="B775" s="46">
        <v>690</v>
      </c>
      <c r="C775" s="303" t="s">
        <v>282</v>
      </c>
      <c r="D775" s="304"/>
      <c r="E775" s="304"/>
      <c r="F775" s="304"/>
      <c r="G775" s="305"/>
      <c r="H775" s="69"/>
      <c r="I775" s="81"/>
      <c r="J775" s="103"/>
      <c r="K775" s="106">
        <f>K776+K777</f>
        <v>0</v>
      </c>
      <c r="L775" s="235"/>
      <c r="M775" s="240"/>
      <c r="O775" s="269"/>
      <c r="P775" s="270"/>
      <c r="Q775" s="277"/>
      <c r="R775" s="270"/>
      <c r="S775" s="269"/>
      <c r="T775" s="270"/>
      <c r="U775" s="269"/>
      <c r="V775" s="270"/>
      <c r="W775" s="269"/>
      <c r="X775" s="270"/>
      <c r="Y775" s="269"/>
      <c r="Z775" s="270"/>
    </row>
    <row r="776" spans="2:26" ht="12.75" hidden="1" customHeight="1" outlineLevel="2" x14ac:dyDescent="0.2">
      <c r="B776" s="149"/>
      <c r="C776" s="294"/>
      <c r="D776" s="295"/>
      <c r="E776" s="295"/>
      <c r="F776" s="295"/>
      <c r="G776" s="296"/>
      <c r="H776" s="271"/>
      <c r="I776" s="272"/>
      <c r="J776" s="273"/>
      <c r="K776" s="274">
        <f>H776*J776</f>
        <v>0</v>
      </c>
      <c r="L776" s="231"/>
      <c r="M776" s="242"/>
      <c r="O776" s="272"/>
      <c r="P776" s="275">
        <f>IF(O776="ja",$K776,IF(O776="J-ant.","ANTEIL",0))</f>
        <v>0</v>
      </c>
      <c r="Q776" s="272"/>
      <c r="R776" s="275">
        <f>IF(Q776="ja",$K776,IF(Q776="J-ant.","ANTEIL",0))</f>
        <v>0</v>
      </c>
      <c r="S776" s="272"/>
      <c r="T776" s="275">
        <f>IF(S776="ja",$K776,IF(S776="J-ant.","ANTEIL",0))</f>
        <v>0</v>
      </c>
      <c r="U776" s="272"/>
      <c r="V776" s="275">
        <f>IF(U776="ja",$K776,IF(U776="J-ant.","ANTEIL",0))</f>
        <v>0</v>
      </c>
      <c r="W776" s="272"/>
      <c r="X776" s="275">
        <f>IF(W776="ja",$K776,IF(W776="J-ant.","ANTEIL",0))</f>
        <v>0</v>
      </c>
      <c r="Y776" s="272"/>
      <c r="Z776" s="275">
        <f>IF(Y776="ja",$K776,IF(Y776="J-ant.","ANTEIL",0))</f>
        <v>0</v>
      </c>
    </row>
    <row r="777" spans="2:26" ht="14.25" hidden="1" customHeight="1" outlineLevel="2" collapsed="1" x14ac:dyDescent="0.2">
      <c r="B777" s="149"/>
      <c r="C777" s="294"/>
      <c r="D777" s="295"/>
      <c r="E777" s="295"/>
      <c r="F777" s="295"/>
      <c r="G777" s="296"/>
      <c r="H777" s="271"/>
      <c r="I777" s="272"/>
      <c r="J777" s="273"/>
      <c r="K777" s="274">
        <f>H777*J777</f>
        <v>0</v>
      </c>
      <c r="L777" s="231"/>
      <c r="M777" s="242"/>
      <c r="O777" s="272"/>
      <c r="P777" s="275">
        <f>IF(O777="ja",$K777,IF(O777="J-ant.","ANTEIL",0))</f>
        <v>0</v>
      </c>
      <c r="Q777" s="272"/>
      <c r="R777" s="275">
        <f>IF(Q777="ja",$K777,IF(Q777="J-ant.","ANTEIL",0))</f>
        <v>0</v>
      </c>
      <c r="S777" s="272"/>
      <c r="T777" s="275">
        <f>IF(S777="ja",$K777,IF(S777="J-ant.","ANTEIL",0))</f>
        <v>0</v>
      </c>
      <c r="U777" s="272"/>
      <c r="V777" s="275">
        <f>IF(U777="ja",$K777,IF(U777="J-ant.","ANTEIL",0))</f>
        <v>0</v>
      </c>
      <c r="W777" s="272"/>
      <c r="X777" s="275">
        <f>IF(W777="ja",$K777,IF(W777="J-ant.","ANTEIL",0))</f>
        <v>0</v>
      </c>
      <c r="Y777" s="272"/>
      <c r="Z777" s="275">
        <f>IF(Y777="ja",$K777,IF(Y777="J-ant.","ANTEIL",0))</f>
        <v>0</v>
      </c>
    </row>
    <row r="778" spans="2:26" ht="14.25" customHeight="1" thickBot="1" x14ac:dyDescent="0.25">
      <c r="B778" s="176"/>
      <c r="C778" s="177"/>
      <c r="D778" s="178"/>
      <c r="E778" s="178"/>
      <c r="F778" s="178"/>
      <c r="G778" s="178"/>
      <c r="H778" s="179"/>
      <c r="I778" s="180"/>
      <c r="J778" s="181"/>
      <c r="K778" s="182"/>
      <c r="L778" s="231"/>
      <c r="M778" s="242"/>
      <c r="O778" s="251"/>
      <c r="P778" s="261"/>
      <c r="Q778" s="251"/>
      <c r="R778" s="261"/>
      <c r="S778" s="251"/>
      <c r="T778" s="261"/>
      <c r="U778" s="251"/>
      <c r="V778" s="261"/>
      <c r="W778" s="251"/>
      <c r="X778" s="261"/>
      <c r="Y778" s="251"/>
      <c r="Z778" s="261"/>
    </row>
    <row r="779" spans="2:26" ht="26.25" customHeight="1" collapsed="1" thickBot="1" x14ac:dyDescent="0.25">
      <c r="B779" s="18">
        <v>700</v>
      </c>
      <c r="C779" s="368" t="s">
        <v>283</v>
      </c>
      <c r="D779" s="369"/>
      <c r="E779" s="369"/>
      <c r="F779" s="369"/>
      <c r="G779" s="369"/>
      <c r="H779" s="59"/>
      <c r="I779" s="78"/>
      <c r="J779" s="97"/>
      <c r="K779" s="98">
        <f>K780+K799+K818+K834+K862+K872+K894</f>
        <v>0</v>
      </c>
      <c r="L779" s="235"/>
      <c r="M779" s="240"/>
      <c r="O779" s="353" t="s">
        <v>284</v>
      </c>
      <c r="P779" s="354"/>
      <c r="Q779" s="354"/>
      <c r="R779" s="354"/>
      <c r="S779" s="354"/>
      <c r="T779" s="354"/>
      <c r="U779" s="354"/>
      <c r="V779" s="354"/>
      <c r="W779" s="354"/>
      <c r="X779" s="354"/>
      <c r="Y779" s="354"/>
      <c r="Z779" s="355"/>
    </row>
    <row r="780" spans="2:26" ht="12.75" hidden="1" customHeight="1" outlineLevel="1" x14ac:dyDescent="0.2">
      <c r="B780" s="46">
        <v>710</v>
      </c>
      <c r="C780" s="334" t="s">
        <v>285</v>
      </c>
      <c r="D780" s="335"/>
      <c r="E780" s="335"/>
      <c r="F780" s="335"/>
      <c r="G780" s="336"/>
      <c r="H780" s="63"/>
      <c r="I780" s="86"/>
      <c r="J780" s="114"/>
      <c r="K780" s="106">
        <f>K781+K784+K787+K790+K793+K796</f>
        <v>0</v>
      </c>
      <c r="L780" s="235"/>
      <c r="M780" s="240"/>
      <c r="O780" s="337"/>
      <c r="P780" s="338"/>
      <c r="Q780" s="338"/>
      <c r="R780" s="338"/>
      <c r="S780" s="338"/>
      <c r="T780" s="338"/>
      <c r="U780" s="338"/>
      <c r="V780" s="338"/>
      <c r="W780" s="338"/>
      <c r="X780" s="338"/>
      <c r="Y780" s="338"/>
      <c r="Z780" s="339"/>
    </row>
    <row r="781" spans="2:26" ht="12.75" hidden="1" customHeight="1" outlineLevel="2" x14ac:dyDescent="0.2">
      <c r="B781" s="48">
        <v>711</v>
      </c>
      <c r="C781" s="300" t="s">
        <v>286</v>
      </c>
      <c r="D781" s="301"/>
      <c r="E781" s="301"/>
      <c r="F781" s="301"/>
      <c r="G781" s="302"/>
      <c r="H781" s="63"/>
      <c r="I781" s="87"/>
      <c r="J781" s="114"/>
      <c r="K781" s="105">
        <f>SUM(K782:K783)</f>
        <v>0</v>
      </c>
      <c r="L781" s="231"/>
      <c r="M781" s="240"/>
      <c r="O781" s="340"/>
      <c r="P781" s="341"/>
      <c r="Q781" s="341"/>
      <c r="R781" s="341"/>
      <c r="S781" s="341"/>
      <c r="T781" s="341"/>
      <c r="U781" s="341"/>
      <c r="V781" s="341"/>
      <c r="W781" s="341"/>
      <c r="X781" s="341"/>
      <c r="Y781" s="341"/>
      <c r="Z781" s="342"/>
    </row>
    <row r="782" spans="2:26" ht="12.75" hidden="1" customHeight="1" outlineLevel="3" x14ac:dyDescent="0.2">
      <c r="B782" s="47"/>
      <c r="C782" s="294"/>
      <c r="D782" s="295"/>
      <c r="E782" s="295"/>
      <c r="F782" s="295"/>
      <c r="G782" s="296"/>
      <c r="H782" s="271"/>
      <c r="I782" s="272"/>
      <c r="J782" s="273"/>
      <c r="K782" s="274">
        <f>H782*J782</f>
        <v>0</v>
      </c>
      <c r="L782" s="231"/>
      <c r="M782" s="227"/>
      <c r="O782" s="340"/>
      <c r="P782" s="341"/>
      <c r="Q782" s="341"/>
      <c r="R782" s="341"/>
      <c r="S782" s="341"/>
      <c r="T782" s="341"/>
      <c r="U782" s="341"/>
      <c r="V782" s="341"/>
      <c r="W782" s="341"/>
      <c r="X782" s="341"/>
      <c r="Y782" s="341"/>
      <c r="Z782" s="342"/>
    </row>
    <row r="783" spans="2:26" ht="12.75" hidden="1" customHeight="1" outlineLevel="3" collapsed="1" x14ac:dyDescent="0.2">
      <c r="B783" s="47"/>
      <c r="C783" s="294"/>
      <c r="D783" s="295"/>
      <c r="E783" s="295"/>
      <c r="F783" s="295"/>
      <c r="G783" s="296"/>
      <c r="H783" s="271"/>
      <c r="I783" s="272"/>
      <c r="J783" s="273"/>
      <c r="K783" s="274">
        <f>H783*J783</f>
        <v>0</v>
      </c>
      <c r="L783" s="231"/>
      <c r="M783" s="227"/>
      <c r="O783" s="340"/>
      <c r="P783" s="341"/>
      <c r="Q783" s="341"/>
      <c r="R783" s="341"/>
      <c r="S783" s="341"/>
      <c r="T783" s="341"/>
      <c r="U783" s="341"/>
      <c r="V783" s="341"/>
      <c r="W783" s="341"/>
      <c r="X783" s="341"/>
      <c r="Y783" s="341"/>
      <c r="Z783" s="342"/>
    </row>
    <row r="784" spans="2:26" ht="12.75" hidden="1" customHeight="1" outlineLevel="2" x14ac:dyDescent="0.2">
      <c r="B784" s="48">
        <v>712</v>
      </c>
      <c r="C784" s="300" t="s">
        <v>287</v>
      </c>
      <c r="D784" s="301"/>
      <c r="E784" s="301"/>
      <c r="F784" s="301"/>
      <c r="G784" s="302"/>
      <c r="H784" s="63"/>
      <c r="I784" s="87"/>
      <c r="J784" s="114"/>
      <c r="K784" s="105">
        <f>SUM(K785:K786)</f>
        <v>0</v>
      </c>
      <c r="L784" s="231"/>
      <c r="M784" s="240"/>
      <c r="O784" s="340"/>
      <c r="P784" s="341"/>
      <c r="Q784" s="341"/>
      <c r="R784" s="341"/>
      <c r="S784" s="341"/>
      <c r="T784" s="341"/>
      <c r="U784" s="341"/>
      <c r="V784" s="341"/>
      <c r="W784" s="341"/>
      <c r="X784" s="341"/>
      <c r="Y784" s="341"/>
      <c r="Z784" s="342"/>
    </row>
    <row r="785" spans="2:26" ht="12.75" hidden="1" customHeight="1" outlineLevel="3" x14ac:dyDescent="0.2">
      <c r="B785" s="47"/>
      <c r="C785" s="294"/>
      <c r="D785" s="295"/>
      <c r="E785" s="295"/>
      <c r="F785" s="295"/>
      <c r="G785" s="296"/>
      <c r="H785" s="271"/>
      <c r="I785" s="272"/>
      <c r="J785" s="273"/>
      <c r="K785" s="274">
        <f>H785*J785</f>
        <v>0</v>
      </c>
      <c r="L785" s="231"/>
      <c r="M785" s="227"/>
      <c r="O785" s="340"/>
      <c r="P785" s="341"/>
      <c r="Q785" s="341"/>
      <c r="R785" s="341"/>
      <c r="S785" s="341"/>
      <c r="T785" s="341"/>
      <c r="U785" s="341"/>
      <c r="V785" s="341"/>
      <c r="W785" s="341"/>
      <c r="X785" s="341"/>
      <c r="Y785" s="341"/>
      <c r="Z785" s="342"/>
    </row>
    <row r="786" spans="2:26" ht="12.75" hidden="1" customHeight="1" outlineLevel="3" collapsed="1" x14ac:dyDescent="0.2">
      <c r="B786" s="47"/>
      <c r="C786" s="294"/>
      <c r="D786" s="295"/>
      <c r="E786" s="295"/>
      <c r="F786" s="295"/>
      <c r="G786" s="296"/>
      <c r="H786" s="271"/>
      <c r="I786" s="272"/>
      <c r="J786" s="273"/>
      <c r="K786" s="274">
        <f>H786*J786</f>
        <v>0</v>
      </c>
      <c r="L786" s="231"/>
      <c r="M786" s="227"/>
      <c r="O786" s="340"/>
      <c r="P786" s="341"/>
      <c r="Q786" s="341"/>
      <c r="R786" s="341"/>
      <c r="S786" s="341"/>
      <c r="T786" s="341"/>
      <c r="U786" s="341"/>
      <c r="V786" s="341"/>
      <c r="W786" s="341"/>
      <c r="X786" s="341"/>
      <c r="Y786" s="341"/>
      <c r="Z786" s="342"/>
    </row>
    <row r="787" spans="2:26" ht="12.75" hidden="1" customHeight="1" outlineLevel="2" x14ac:dyDescent="0.2">
      <c r="B787" s="48">
        <v>713</v>
      </c>
      <c r="C787" s="300" t="s">
        <v>288</v>
      </c>
      <c r="D787" s="301"/>
      <c r="E787" s="301"/>
      <c r="F787" s="301"/>
      <c r="G787" s="302"/>
      <c r="H787" s="63"/>
      <c r="I787" s="87"/>
      <c r="J787" s="114"/>
      <c r="K787" s="105">
        <f>SUM(K788:K789)</f>
        <v>0</v>
      </c>
      <c r="L787" s="231"/>
      <c r="M787" s="240"/>
      <c r="O787" s="340"/>
      <c r="P787" s="341"/>
      <c r="Q787" s="341"/>
      <c r="R787" s="341"/>
      <c r="S787" s="341"/>
      <c r="T787" s="341"/>
      <c r="U787" s="341"/>
      <c r="V787" s="341"/>
      <c r="W787" s="341"/>
      <c r="X787" s="341"/>
      <c r="Y787" s="341"/>
      <c r="Z787" s="342"/>
    </row>
    <row r="788" spans="2:26" ht="12.75" hidden="1" customHeight="1" outlineLevel="3" x14ac:dyDescent="0.2">
      <c r="B788" s="47"/>
      <c r="C788" s="294"/>
      <c r="D788" s="295"/>
      <c r="E788" s="295"/>
      <c r="F788" s="295"/>
      <c r="G788" s="296"/>
      <c r="H788" s="271"/>
      <c r="I788" s="272"/>
      <c r="J788" s="273"/>
      <c r="K788" s="274">
        <f>H788*J788</f>
        <v>0</v>
      </c>
      <c r="L788" s="231"/>
      <c r="M788" s="227"/>
      <c r="O788" s="340"/>
      <c r="P788" s="341"/>
      <c r="Q788" s="341"/>
      <c r="R788" s="341"/>
      <c r="S788" s="341"/>
      <c r="T788" s="341"/>
      <c r="U788" s="341"/>
      <c r="V788" s="341"/>
      <c r="W788" s="341"/>
      <c r="X788" s="341"/>
      <c r="Y788" s="341"/>
      <c r="Z788" s="342"/>
    </row>
    <row r="789" spans="2:26" ht="12.75" hidden="1" customHeight="1" outlineLevel="3" collapsed="1" x14ac:dyDescent="0.2">
      <c r="B789" s="47"/>
      <c r="C789" s="294"/>
      <c r="D789" s="295"/>
      <c r="E789" s="295"/>
      <c r="F789" s="295"/>
      <c r="G789" s="296"/>
      <c r="H789" s="271"/>
      <c r="I789" s="272"/>
      <c r="J789" s="273"/>
      <c r="K789" s="274">
        <f>H789*J789</f>
        <v>0</v>
      </c>
      <c r="L789" s="231"/>
      <c r="M789" s="227"/>
      <c r="O789" s="340"/>
      <c r="P789" s="341"/>
      <c r="Q789" s="341"/>
      <c r="R789" s="341"/>
      <c r="S789" s="341"/>
      <c r="T789" s="341"/>
      <c r="U789" s="341"/>
      <c r="V789" s="341"/>
      <c r="W789" s="341"/>
      <c r="X789" s="341"/>
      <c r="Y789" s="341"/>
      <c r="Z789" s="342"/>
    </row>
    <row r="790" spans="2:26" ht="12.75" hidden="1" customHeight="1" outlineLevel="2" x14ac:dyDescent="0.2">
      <c r="B790" s="48">
        <v>714</v>
      </c>
      <c r="C790" s="300" t="s">
        <v>289</v>
      </c>
      <c r="D790" s="301"/>
      <c r="E790" s="301"/>
      <c r="F790" s="301"/>
      <c r="G790" s="302"/>
      <c r="H790" s="63"/>
      <c r="I790" s="87"/>
      <c r="J790" s="114"/>
      <c r="K790" s="105">
        <f>SUM(K791:K792)</f>
        <v>0</v>
      </c>
      <c r="L790" s="231"/>
      <c r="M790" s="240"/>
      <c r="O790" s="340"/>
      <c r="P790" s="341"/>
      <c r="Q790" s="341"/>
      <c r="R790" s="341"/>
      <c r="S790" s="341"/>
      <c r="T790" s="341"/>
      <c r="U790" s="341"/>
      <c r="V790" s="341"/>
      <c r="W790" s="341"/>
      <c r="X790" s="341"/>
      <c r="Y790" s="341"/>
      <c r="Z790" s="342"/>
    </row>
    <row r="791" spans="2:26" ht="12.75" hidden="1" customHeight="1" outlineLevel="3" x14ac:dyDescent="0.2">
      <c r="B791" s="47"/>
      <c r="C791" s="294"/>
      <c r="D791" s="295"/>
      <c r="E791" s="295"/>
      <c r="F791" s="295"/>
      <c r="G791" s="296"/>
      <c r="H791" s="271"/>
      <c r="I791" s="272"/>
      <c r="J791" s="273"/>
      <c r="K791" s="274">
        <f>H791*J791</f>
        <v>0</v>
      </c>
      <c r="L791" s="231"/>
      <c r="M791" s="227"/>
      <c r="O791" s="340"/>
      <c r="P791" s="341"/>
      <c r="Q791" s="341"/>
      <c r="R791" s="341"/>
      <c r="S791" s="341"/>
      <c r="T791" s="341"/>
      <c r="U791" s="341"/>
      <c r="V791" s="341"/>
      <c r="W791" s="341"/>
      <c r="X791" s="341"/>
      <c r="Y791" s="341"/>
      <c r="Z791" s="342"/>
    </row>
    <row r="792" spans="2:26" ht="12.75" hidden="1" customHeight="1" outlineLevel="3" x14ac:dyDescent="0.2">
      <c r="B792" s="47"/>
      <c r="C792" s="294"/>
      <c r="D792" s="295"/>
      <c r="E792" s="295"/>
      <c r="F792" s="295"/>
      <c r="G792" s="296"/>
      <c r="H792" s="271"/>
      <c r="I792" s="272"/>
      <c r="J792" s="273"/>
      <c r="K792" s="274">
        <f>H792*J792</f>
        <v>0</v>
      </c>
      <c r="L792" s="231"/>
      <c r="M792" s="227"/>
      <c r="O792" s="340"/>
      <c r="P792" s="341"/>
      <c r="Q792" s="341"/>
      <c r="R792" s="341"/>
      <c r="S792" s="341"/>
      <c r="T792" s="341"/>
      <c r="U792" s="341"/>
      <c r="V792" s="341"/>
      <c r="W792" s="341"/>
      <c r="X792" s="341"/>
      <c r="Y792" s="341"/>
      <c r="Z792" s="342"/>
    </row>
    <row r="793" spans="2:26" ht="12.75" hidden="1" customHeight="1" outlineLevel="2" x14ac:dyDescent="0.2">
      <c r="B793" s="48">
        <v>715</v>
      </c>
      <c r="C793" s="300" t="s">
        <v>290</v>
      </c>
      <c r="D793" s="301"/>
      <c r="E793" s="301"/>
      <c r="F793" s="301"/>
      <c r="G793" s="302"/>
      <c r="H793" s="63"/>
      <c r="I793" s="87"/>
      <c r="J793" s="114"/>
      <c r="K793" s="105">
        <f>SUM(K794:K795)</f>
        <v>0</v>
      </c>
      <c r="L793" s="231"/>
      <c r="M793" s="240"/>
      <c r="O793" s="340"/>
      <c r="P793" s="341"/>
      <c r="Q793" s="341"/>
      <c r="R793" s="341"/>
      <c r="S793" s="341"/>
      <c r="T793" s="341"/>
      <c r="U793" s="341"/>
      <c r="V793" s="341"/>
      <c r="W793" s="341"/>
      <c r="X793" s="341"/>
      <c r="Y793" s="341"/>
      <c r="Z793" s="342"/>
    </row>
    <row r="794" spans="2:26" ht="12.75" hidden="1" customHeight="1" outlineLevel="3" x14ac:dyDescent="0.2">
      <c r="B794" s="47"/>
      <c r="C794" s="294"/>
      <c r="D794" s="295"/>
      <c r="E794" s="295"/>
      <c r="F794" s="295"/>
      <c r="G794" s="296"/>
      <c r="H794" s="271"/>
      <c r="I794" s="272"/>
      <c r="J794" s="273"/>
      <c r="K794" s="274">
        <f>H794*J794</f>
        <v>0</v>
      </c>
      <c r="L794" s="231"/>
      <c r="M794" s="227"/>
      <c r="O794" s="340"/>
      <c r="P794" s="341"/>
      <c r="Q794" s="341"/>
      <c r="R794" s="341"/>
      <c r="S794" s="341"/>
      <c r="T794" s="341"/>
      <c r="U794" s="341"/>
      <c r="V794" s="341"/>
      <c r="W794" s="341"/>
      <c r="X794" s="341"/>
      <c r="Y794" s="341"/>
      <c r="Z794" s="342"/>
    </row>
    <row r="795" spans="2:26" ht="12.75" hidden="1" customHeight="1" outlineLevel="3" x14ac:dyDescent="0.2">
      <c r="B795" s="47"/>
      <c r="C795" s="294"/>
      <c r="D795" s="295"/>
      <c r="E795" s="295"/>
      <c r="F795" s="295"/>
      <c r="G795" s="296"/>
      <c r="H795" s="271"/>
      <c r="I795" s="272"/>
      <c r="J795" s="273"/>
      <c r="K795" s="274">
        <f>H795*J795</f>
        <v>0</v>
      </c>
      <c r="L795" s="231"/>
      <c r="M795" s="227"/>
      <c r="O795" s="340"/>
      <c r="P795" s="341"/>
      <c r="Q795" s="341"/>
      <c r="R795" s="341"/>
      <c r="S795" s="341"/>
      <c r="T795" s="341"/>
      <c r="U795" s="341"/>
      <c r="V795" s="341"/>
      <c r="W795" s="341"/>
      <c r="X795" s="341"/>
      <c r="Y795" s="341"/>
      <c r="Z795" s="342"/>
    </row>
    <row r="796" spans="2:26" ht="12.75" hidden="1" customHeight="1" outlineLevel="2" x14ac:dyDescent="0.2">
      <c r="B796" s="48">
        <v>719</v>
      </c>
      <c r="C796" s="300" t="s">
        <v>291</v>
      </c>
      <c r="D796" s="301"/>
      <c r="E796" s="301"/>
      <c r="F796" s="301"/>
      <c r="G796" s="302"/>
      <c r="H796" s="63"/>
      <c r="I796" s="87"/>
      <c r="J796" s="115"/>
      <c r="K796" s="105">
        <f>SUM(K797:K798)</f>
        <v>0</v>
      </c>
      <c r="L796" s="231"/>
      <c r="M796" s="240"/>
      <c r="O796" s="340"/>
      <c r="P796" s="341"/>
      <c r="Q796" s="341"/>
      <c r="R796" s="341"/>
      <c r="S796" s="341"/>
      <c r="T796" s="341"/>
      <c r="U796" s="341"/>
      <c r="V796" s="341"/>
      <c r="W796" s="341"/>
      <c r="X796" s="341"/>
      <c r="Y796" s="341"/>
      <c r="Z796" s="342"/>
    </row>
    <row r="797" spans="2:26" ht="12.75" hidden="1" customHeight="1" outlineLevel="3" x14ac:dyDescent="0.2">
      <c r="B797" s="47"/>
      <c r="C797" s="294"/>
      <c r="D797" s="295"/>
      <c r="E797" s="295"/>
      <c r="F797" s="295"/>
      <c r="G797" s="296"/>
      <c r="H797" s="271"/>
      <c r="I797" s="272"/>
      <c r="J797" s="273"/>
      <c r="K797" s="274">
        <f>H797*J797</f>
        <v>0</v>
      </c>
      <c r="L797" s="231"/>
      <c r="M797" s="227"/>
      <c r="O797" s="340"/>
      <c r="P797" s="341"/>
      <c r="Q797" s="341"/>
      <c r="R797" s="341"/>
      <c r="S797" s="341"/>
      <c r="T797" s="341"/>
      <c r="U797" s="341"/>
      <c r="V797" s="341"/>
      <c r="W797" s="341"/>
      <c r="X797" s="341"/>
      <c r="Y797" s="341"/>
      <c r="Z797" s="342"/>
    </row>
    <row r="798" spans="2:26" ht="12.75" hidden="1" customHeight="1" outlineLevel="3" x14ac:dyDescent="0.2">
      <c r="B798" s="47"/>
      <c r="C798" s="294"/>
      <c r="D798" s="295"/>
      <c r="E798" s="295"/>
      <c r="F798" s="295"/>
      <c r="G798" s="296"/>
      <c r="H798" s="271"/>
      <c r="I798" s="272"/>
      <c r="J798" s="273"/>
      <c r="K798" s="274">
        <f>H798*J798</f>
        <v>0</v>
      </c>
      <c r="L798" s="231"/>
      <c r="M798" s="227"/>
      <c r="O798" s="340"/>
      <c r="P798" s="341"/>
      <c r="Q798" s="341"/>
      <c r="R798" s="341"/>
      <c r="S798" s="341"/>
      <c r="T798" s="341"/>
      <c r="U798" s="341"/>
      <c r="V798" s="341"/>
      <c r="W798" s="341"/>
      <c r="X798" s="341"/>
      <c r="Y798" s="341"/>
      <c r="Z798" s="342"/>
    </row>
    <row r="799" spans="2:26" ht="12.75" hidden="1" customHeight="1" outlineLevel="1" x14ac:dyDescent="0.2">
      <c r="B799" s="46">
        <v>720</v>
      </c>
      <c r="C799" s="303" t="s">
        <v>292</v>
      </c>
      <c r="D799" s="304"/>
      <c r="E799" s="304"/>
      <c r="F799" s="304"/>
      <c r="G799" s="305"/>
      <c r="H799" s="62"/>
      <c r="I799" s="87"/>
      <c r="J799" s="116"/>
      <c r="K799" s="106">
        <f>K800+K803+K806+K809+K812+K815</f>
        <v>0</v>
      </c>
      <c r="L799" s="235"/>
      <c r="M799" s="240"/>
      <c r="O799" s="340"/>
      <c r="P799" s="341"/>
      <c r="Q799" s="341"/>
      <c r="R799" s="341"/>
      <c r="S799" s="341"/>
      <c r="T799" s="341"/>
      <c r="U799" s="341"/>
      <c r="V799" s="341"/>
      <c r="W799" s="341"/>
      <c r="X799" s="341"/>
      <c r="Y799" s="341"/>
      <c r="Z799" s="342"/>
    </row>
    <row r="800" spans="2:26" ht="12.75" hidden="1" customHeight="1" outlineLevel="2" x14ac:dyDescent="0.2">
      <c r="B800" s="48">
        <v>721</v>
      </c>
      <c r="C800" s="300" t="s">
        <v>50</v>
      </c>
      <c r="D800" s="301"/>
      <c r="E800" s="301"/>
      <c r="F800" s="301"/>
      <c r="G800" s="302"/>
      <c r="H800" s="63"/>
      <c r="I800" s="87"/>
      <c r="J800" s="114"/>
      <c r="K800" s="105">
        <f>SUM(K801:K802)</f>
        <v>0</v>
      </c>
      <c r="L800" s="231"/>
      <c r="M800" s="240"/>
      <c r="O800" s="340"/>
      <c r="P800" s="341"/>
      <c r="Q800" s="341"/>
      <c r="R800" s="341"/>
      <c r="S800" s="341"/>
      <c r="T800" s="341"/>
      <c r="U800" s="341"/>
      <c r="V800" s="341"/>
      <c r="W800" s="341"/>
      <c r="X800" s="341"/>
      <c r="Y800" s="341"/>
      <c r="Z800" s="342"/>
    </row>
    <row r="801" spans="2:26" ht="12.75" hidden="1" customHeight="1" outlineLevel="3" x14ac:dyDescent="0.2">
      <c r="B801" s="47"/>
      <c r="C801" s="294"/>
      <c r="D801" s="295"/>
      <c r="E801" s="295"/>
      <c r="F801" s="295"/>
      <c r="G801" s="296"/>
      <c r="H801" s="271"/>
      <c r="I801" s="272"/>
      <c r="J801" s="273"/>
      <c r="K801" s="274">
        <f>H801*J801</f>
        <v>0</v>
      </c>
      <c r="L801" s="231"/>
      <c r="M801" s="227"/>
      <c r="O801" s="340"/>
      <c r="P801" s="341"/>
      <c r="Q801" s="341"/>
      <c r="R801" s="341"/>
      <c r="S801" s="341"/>
      <c r="T801" s="341"/>
      <c r="U801" s="341"/>
      <c r="V801" s="341"/>
      <c r="W801" s="341"/>
      <c r="X801" s="341"/>
      <c r="Y801" s="341"/>
      <c r="Z801" s="342"/>
    </row>
    <row r="802" spans="2:26" ht="12.75" hidden="1" customHeight="1" outlineLevel="3" collapsed="1" x14ac:dyDescent="0.2">
      <c r="B802" s="47"/>
      <c r="C802" s="294"/>
      <c r="D802" s="295"/>
      <c r="E802" s="295"/>
      <c r="F802" s="295"/>
      <c r="G802" s="296"/>
      <c r="H802" s="271"/>
      <c r="I802" s="272"/>
      <c r="J802" s="273"/>
      <c r="K802" s="274">
        <f>H802*J802</f>
        <v>0</v>
      </c>
      <c r="L802" s="231"/>
      <c r="M802" s="227"/>
      <c r="O802" s="340"/>
      <c r="P802" s="341"/>
      <c r="Q802" s="341"/>
      <c r="R802" s="341"/>
      <c r="S802" s="341"/>
      <c r="T802" s="341"/>
      <c r="U802" s="341"/>
      <c r="V802" s="341"/>
      <c r="W802" s="341"/>
      <c r="X802" s="341"/>
      <c r="Y802" s="341"/>
      <c r="Z802" s="342"/>
    </row>
    <row r="803" spans="2:26" ht="12.75" hidden="1" customHeight="1" outlineLevel="2" x14ac:dyDescent="0.2">
      <c r="B803" s="48">
        <v>722</v>
      </c>
      <c r="C803" s="300" t="s">
        <v>293</v>
      </c>
      <c r="D803" s="301"/>
      <c r="E803" s="301"/>
      <c r="F803" s="301"/>
      <c r="G803" s="302"/>
      <c r="H803" s="63"/>
      <c r="I803" s="87"/>
      <c r="J803" s="114"/>
      <c r="K803" s="105">
        <f>SUM(K804:K805)</f>
        <v>0</v>
      </c>
      <c r="L803" s="231"/>
      <c r="M803" s="240"/>
      <c r="O803" s="340"/>
      <c r="P803" s="341"/>
      <c r="Q803" s="341"/>
      <c r="R803" s="341"/>
      <c r="S803" s="341"/>
      <c r="T803" s="341"/>
      <c r="U803" s="341"/>
      <c r="V803" s="341"/>
      <c r="W803" s="341"/>
      <c r="X803" s="341"/>
      <c r="Y803" s="341"/>
      <c r="Z803" s="342"/>
    </row>
    <row r="804" spans="2:26" ht="12.75" hidden="1" customHeight="1" outlineLevel="3" x14ac:dyDescent="0.2">
      <c r="B804" s="47"/>
      <c r="C804" s="294"/>
      <c r="D804" s="295"/>
      <c r="E804" s="295"/>
      <c r="F804" s="295"/>
      <c r="G804" s="296"/>
      <c r="H804" s="271"/>
      <c r="I804" s="272"/>
      <c r="J804" s="273"/>
      <c r="K804" s="274">
        <f t="shared" ref="K804:K817" si="4">H804*J804</f>
        <v>0</v>
      </c>
      <c r="L804" s="231"/>
      <c r="M804" s="227"/>
      <c r="O804" s="340"/>
      <c r="P804" s="341"/>
      <c r="Q804" s="341"/>
      <c r="R804" s="341"/>
      <c r="S804" s="341"/>
      <c r="T804" s="341"/>
      <c r="U804" s="341"/>
      <c r="V804" s="341"/>
      <c r="W804" s="341"/>
      <c r="X804" s="341"/>
      <c r="Y804" s="341"/>
      <c r="Z804" s="342"/>
    </row>
    <row r="805" spans="2:26" ht="12.75" hidden="1" customHeight="1" outlineLevel="3" collapsed="1" x14ac:dyDescent="0.2">
      <c r="B805" s="47"/>
      <c r="C805" s="294"/>
      <c r="D805" s="295"/>
      <c r="E805" s="295"/>
      <c r="F805" s="295"/>
      <c r="G805" s="296"/>
      <c r="H805" s="271"/>
      <c r="I805" s="272"/>
      <c r="J805" s="273"/>
      <c r="K805" s="274">
        <f t="shared" si="4"/>
        <v>0</v>
      </c>
      <c r="L805" s="231"/>
      <c r="M805" s="227"/>
      <c r="O805" s="340"/>
      <c r="P805" s="341"/>
      <c r="Q805" s="341"/>
      <c r="R805" s="341"/>
      <c r="S805" s="341"/>
      <c r="T805" s="341"/>
      <c r="U805" s="341"/>
      <c r="V805" s="341"/>
      <c r="W805" s="341"/>
      <c r="X805" s="341"/>
      <c r="Y805" s="341"/>
      <c r="Z805" s="342"/>
    </row>
    <row r="806" spans="2:26" ht="12.75" hidden="1" customHeight="1" outlineLevel="2" x14ac:dyDescent="0.2">
      <c r="B806" s="48">
        <v>723</v>
      </c>
      <c r="C806" s="300" t="s">
        <v>294</v>
      </c>
      <c r="D806" s="301"/>
      <c r="E806" s="301"/>
      <c r="F806" s="301"/>
      <c r="G806" s="302"/>
      <c r="H806" s="63"/>
      <c r="I806" s="87"/>
      <c r="J806" s="114"/>
      <c r="K806" s="105">
        <f>SUM(K807:K808)</f>
        <v>0</v>
      </c>
      <c r="L806" s="231"/>
      <c r="M806" s="240"/>
      <c r="O806" s="340"/>
      <c r="P806" s="341"/>
      <c r="Q806" s="341"/>
      <c r="R806" s="341"/>
      <c r="S806" s="341"/>
      <c r="T806" s="341"/>
      <c r="U806" s="341"/>
      <c r="V806" s="341"/>
      <c r="W806" s="341"/>
      <c r="X806" s="341"/>
      <c r="Y806" s="341"/>
      <c r="Z806" s="342"/>
    </row>
    <row r="807" spans="2:26" ht="12.75" hidden="1" customHeight="1" outlineLevel="3" x14ac:dyDescent="0.2">
      <c r="B807" s="47"/>
      <c r="C807" s="294"/>
      <c r="D807" s="295"/>
      <c r="E807" s="295"/>
      <c r="F807" s="295"/>
      <c r="G807" s="296"/>
      <c r="H807" s="271"/>
      <c r="I807" s="272"/>
      <c r="J807" s="273"/>
      <c r="K807" s="274">
        <f t="shared" si="4"/>
        <v>0</v>
      </c>
      <c r="L807" s="231"/>
      <c r="M807" s="227"/>
      <c r="O807" s="340"/>
      <c r="P807" s="341"/>
      <c r="Q807" s="341"/>
      <c r="R807" s="341"/>
      <c r="S807" s="341"/>
      <c r="T807" s="341"/>
      <c r="U807" s="341"/>
      <c r="V807" s="341"/>
      <c r="W807" s="341"/>
      <c r="X807" s="341"/>
      <c r="Y807" s="341"/>
      <c r="Z807" s="342"/>
    </row>
    <row r="808" spans="2:26" ht="12.75" hidden="1" customHeight="1" outlineLevel="3" collapsed="1" x14ac:dyDescent="0.2">
      <c r="B808" s="47"/>
      <c r="C808" s="294"/>
      <c r="D808" s="295"/>
      <c r="E808" s="295"/>
      <c r="F808" s="295"/>
      <c r="G808" s="296"/>
      <c r="H808" s="271"/>
      <c r="I808" s="272"/>
      <c r="J808" s="273"/>
      <c r="K808" s="274">
        <f t="shared" si="4"/>
        <v>0</v>
      </c>
      <c r="L808" s="231"/>
      <c r="M808" s="227"/>
      <c r="O808" s="340"/>
      <c r="P808" s="341"/>
      <c r="Q808" s="341"/>
      <c r="R808" s="341"/>
      <c r="S808" s="341"/>
      <c r="T808" s="341"/>
      <c r="U808" s="341"/>
      <c r="V808" s="341"/>
      <c r="W808" s="341"/>
      <c r="X808" s="341"/>
      <c r="Y808" s="341"/>
      <c r="Z808" s="342"/>
    </row>
    <row r="809" spans="2:26" ht="12.75" hidden="1" customHeight="1" outlineLevel="2" x14ac:dyDescent="0.2">
      <c r="B809" s="48">
        <v>724</v>
      </c>
      <c r="C809" s="300" t="s">
        <v>295</v>
      </c>
      <c r="D809" s="301"/>
      <c r="E809" s="301"/>
      <c r="F809" s="301"/>
      <c r="G809" s="302"/>
      <c r="H809" s="63"/>
      <c r="I809" s="87"/>
      <c r="J809" s="114"/>
      <c r="K809" s="105">
        <f>SUM(K810:K811)</f>
        <v>0</v>
      </c>
      <c r="L809" s="231"/>
      <c r="M809" s="240"/>
      <c r="O809" s="340"/>
      <c r="P809" s="341"/>
      <c r="Q809" s="341"/>
      <c r="R809" s="341"/>
      <c r="S809" s="341"/>
      <c r="T809" s="341"/>
      <c r="U809" s="341"/>
      <c r="V809" s="341"/>
      <c r="W809" s="341"/>
      <c r="X809" s="341"/>
      <c r="Y809" s="341"/>
      <c r="Z809" s="342"/>
    </row>
    <row r="810" spans="2:26" ht="12.75" hidden="1" customHeight="1" outlineLevel="3" x14ac:dyDescent="0.2">
      <c r="B810" s="47"/>
      <c r="C810" s="294"/>
      <c r="D810" s="295"/>
      <c r="E810" s="295"/>
      <c r="F810" s="295"/>
      <c r="G810" s="296"/>
      <c r="H810" s="271"/>
      <c r="I810" s="272"/>
      <c r="J810" s="273"/>
      <c r="K810" s="274">
        <f t="shared" si="4"/>
        <v>0</v>
      </c>
      <c r="L810" s="231"/>
      <c r="M810" s="227"/>
      <c r="O810" s="340"/>
      <c r="P810" s="341"/>
      <c r="Q810" s="341"/>
      <c r="R810" s="341"/>
      <c r="S810" s="341"/>
      <c r="T810" s="341"/>
      <c r="U810" s="341"/>
      <c r="V810" s="341"/>
      <c r="W810" s="341"/>
      <c r="X810" s="341"/>
      <c r="Y810" s="341"/>
      <c r="Z810" s="342"/>
    </row>
    <row r="811" spans="2:26" ht="12.75" hidden="1" customHeight="1" outlineLevel="3" collapsed="1" x14ac:dyDescent="0.2">
      <c r="B811" s="47"/>
      <c r="C811" s="294"/>
      <c r="D811" s="295"/>
      <c r="E811" s="295"/>
      <c r="F811" s="295"/>
      <c r="G811" s="296"/>
      <c r="H811" s="271"/>
      <c r="I811" s="272"/>
      <c r="J811" s="273"/>
      <c r="K811" s="274">
        <f t="shared" si="4"/>
        <v>0</v>
      </c>
      <c r="L811" s="231"/>
      <c r="M811" s="227"/>
      <c r="O811" s="340"/>
      <c r="P811" s="341"/>
      <c r="Q811" s="341"/>
      <c r="R811" s="341"/>
      <c r="S811" s="341"/>
      <c r="T811" s="341"/>
      <c r="U811" s="341"/>
      <c r="V811" s="341"/>
      <c r="W811" s="341"/>
      <c r="X811" s="341"/>
      <c r="Y811" s="341"/>
      <c r="Z811" s="342"/>
    </row>
    <row r="812" spans="2:26" ht="12.75" hidden="1" customHeight="1" outlineLevel="2" x14ac:dyDescent="0.2">
      <c r="B812" s="48">
        <v>725</v>
      </c>
      <c r="C812" s="300" t="s">
        <v>296</v>
      </c>
      <c r="D812" s="301"/>
      <c r="E812" s="301"/>
      <c r="F812" s="301"/>
      <c r="G812" s="302"/>
      <c r="H812" s="63"/>
      <c r="I812" s="87"/>
      <c r="J812" s="114"/>
      <c r="K812" s="105">
        <f>SUM(K813:K814)</f>
        <v>0</v>
      </c>
      <c r="L812" s="231"/>
      <c r="M812" s="240"/>
      <c r="O812" s="340"/>
      <c r="P812" s="341"/>
      <c r="Q812" s="341"/>
      <c r="R812" s="341"/>
      <c r="S812" s="341"/>
      <c r="T812" s="341"/>
      <c r="U812" s="341"/>
      <c r="V812" s="341"/>
      <c r="W812" s="341"/>
      <c r="X812" s="341"/>
      <c r="Y812" s="341"/>
      <c r="Z812" s="342"/>
    </row>
    <row r="813" spans="2:26" ht="12.75" hidden="1" customHeight="1" outlineLevel="3" x14ac:dyDescent="0.2">
      <c r="B813" s="47"/>
      <c r="C813" s="294"/>
      <c r="D813" s="295"/>
      <c r="E813" s="295"/>
      <c r="F813" s="295"/>
      <c r="G813" s="296"/>
      <c r="H813" s="271"/>
      <c r="I813" s="272"/>
      <c r="J813" s="273"/>
      <c r="K813" s="274">
        <f t="shared" si="4"/>
        <v>0</v>
      </c>
      <c r="L813" s="231"/>
      <c r="M813" s="227"/>
      <c r="O813" s="340"/>
      <c r="P813" s="341"/>
      <c r="Q813" s="341"/>
      <c r="R813" s="341"/>
      <c r="S813" s="341"/>
      <c r="T813" s="341"/>
      <c r="U813" s="341"/>
      <c r="V813" s="341"/>
      <c r="W813" s="341"/>
      <c r="X813" s="341"/>
      <c r="Y813" s="341"/>
      <c r="Z813" s="342"/>
    </row>
    <row r="814" spans="2:26" ht="12.75" hidden="1" customHeight="1" outlineLevel="3" collapsed="1" x14ac:dyDescent="0.2">
      <c r="B814" s="47"/>
      <c r="C814" s="294"/>
      <c r="D814" s="295"/>
      <c r="E814" s="295"/>
      <c r="F814" s="295"/>
      <c r="G814" s="296"/>
      <c r="H814" s="271"/>
      <c r="I814" s="272"/>
      <c r="J814" s="273"/>
      <c r="K814" s="274">
        <f t="shared" si="4"/>
        <v>0</v>
      </c>
      <c r="L814" s="231"/>
      <c r="M814" s="227"/>
      <c r="O814" s="340"/>
      <c r="P814" s="341"/>
      <c r="Q814" s="341"/>
      <c r="R814" s="341"/>
      <c r="S814" s="341"/>
      <c r="T814" s="341"/>
      <c r="U814" s="341"/>
      <c r="V814" s="341"/>
      <c r="W814" s="341"/>
      <c r="X814" s="341"/>
      <c r="Y814" s="341"/>
      <c r="Z814" s="342"/>
    </row>
    <row r="815" spans="2:26" ht="12.75" hidden="1" customHeight="1" outlineLevel="2" x14ac:dyDescent="0.2">
      <c r="B815" s="48">
        <v>729</v>
      </c>
      <c r="C815" s="300" t="s">
        <v>297</v>
      </c>
      <c r="D815" s="301"/>
      <c r="E815" s="301"/>
      <c r="F815" s="301"/>
      <c r="G815" s="302"/>
      <c r="H815" s="63"/>
      <c r="I815" s="87"/>
      <c r="J815" s="114"/>
      <c r="K815" s="105">
        <f>SUM(K816:K817)</f>
        <v>0</v>
      </c>
      <c r="L815" s="231"/>
      <c r="M815" s="240"/>
      <c r="O815" s="340"/>
      <c r="P815" s="341"/>
      <c r="Q815" s="341"/>
      <c r="R815" s="341"/>
      <c r="S815" s="341"/>
      <c r="T815" s="341"/>
      <c r="U815" s="341"/>
      <c r="V815" s="341"/>
      <c r="W815" s="341"/>
      <c r="X815" s="341"/>
      <c r="Y815" s="341"/>
      <c r="Z815" s="342"/>
    </row>
    <row r="816" spans="2:26" ht="12.75" hidden="1" customHeight="1" outlineLevel="3" x14ac:dyDescent="0.2">
      <c r="B816" s="47"/>
      <c r="C816" s="294"/>
      <c r="D816" s="295"/>
      <c r="E816" s="295"/>
      <c r="F816" s="295"/>
      <c r="G816" s="296"/>
      <c r="H816" s="271"/>
      <c r="I816" s="272"/>
      <c r="J816" s="273"/>
      <c r="K816" s="274">
        <f t="shared" si="4"/>
        <v>0</v>
      </c>
      <c r="L816" s="231"/>
      <c r="M816" s="227"/>
      <c r="O816" s="340"/>
      <c r="P816" s="341"/>
      <c r="Q816" s="341"/>
      <c r="R816" s="341"/>
      <c r="S816" s="341"/>
      <c r="T816" s="341"/>
      <c r="U816" s="341"/>
      <c r="V816" s="341"/>
      <c r="W816" s="341"/>
      <c r="X816" s="341"/>
      <c r="Y816" s="341"/>
      <c r="Z816" s="342"/>
    </row>
    <row r="817" spans="2:26" ht="12.75" hidden="1" customHeight="1" outlineLevel="3" x14ac:dyDescent="0.2">
      <c r="B817" s="47"/>
      <c r="C817" s="294"/>
      <c r="D817" s="295"/>
      <c r="E817" s="295"/>
      <c r="F817" s="295"/>
      <c r="G817" s="296"/>
      <c r="H817" s="271"/>
      <c r="I817" s="272"/>
      <c r="J817" s="273"/>
      <c r="K817" s="274">
        <f t="shared" si="4"/>
        <v>0</v>
      </c>
      <c r="L817" s="231"/>
      <c r="M817" s="227"/>
      <c r="O817" s="340"/>
      <c r="P817" s="341"/>
      <c r="Q817" s="341"/>
      <c r="R817" s="341"/>
      <c r="S817" s="341"/>
      <c r="T817" s="341"/>
      <c r="U817" s="341"/>
      <c r="V817" s="341"/>
      <c r="W817" s="341"/>
      <c r="X817" s="341"/>
      <c r="Y817" s="341"/>
      <c r="Z817" s="342"/>
    </row>
    <row r="818" spans="2:26" ht="12.75" hidden="1" customHeight="1" outlineLevel="1" x14ac:dyDescent="0.2">
      <c r="B818" s="46">
        <v>730</v>
      </c>
      <c r="C818" s="303" t="s">
        <v>298</v>
      </c>
      <c r="D818" s="304"/>
      <c r="E818" s="304"/>
      <c r="F818" s="304"/>
      <c r="G818" s="305"/>
      <c r="H818" s="63"/>
      <c r="I818" s="87"/>
      <c r="J818" s="114"/>
      <c r="K818" s="106">
        <f>K819+K822+K825+K828+K831</f>
        <v>0</v>
      </c>
      <c r="L818" s="235"/>
      <c r="M818" s="240"/>
      <c r="O818" s="340"/>
      <c r="P818" s="341"/>
      <c r="Q818" s="341"/>
      <c r="R818" s="341"/>
      <c r="S818" s="341"/>
      <c r="T818" s="341"/>
      <c r="U818" s="341"/>
      <c r="V818" s="341"/>
      <c r="W818" s="341"/>
      <c r="X818" s="341"/>
      <c r="Y818" s="341"/>
      <c r="Z818" s="342"/>
    </row>
    <row r="819" spans="2:26" ht="12.75" hidden="1" customHeight="1" outlineLevel="2" x14ac:dyDescent="0.2">
      <c r="B819" s="48">
        <v>731</v>
      </c>
      <c r="C819" s="300" t="s">
        <v>299</v>
      </c>
      <c r="D819" s="301"/>
      <c r="E819" s="301"/>
      <c r="F819" s="301"/>
      <c r="G819" s="302"/>
      <c r="H819" s="63"/>
      <c r="I819" s="87"/>
      <c r="J819" s="114"/>
      <c r="K819" s="105">
        <f>SUM(K820:K821)</f>
        <v>0</v>
      </c>
      <c r="L819" s="231"/>
      <c r="M819" s="240"/>
      <c r="O819" s="340"/>
      <c r="P819" s="341"/>
      <c r="Q819" s="341"/>
      <c r="R819" s="341"/>
      <c r="S819" s="341"/>
      <c r="T819" s="341"/>
      <c r="U819" s="341"/>
      <c r="V819" s="341"/>
      <c r="W819" s="341"/>
      <c r="X819" s="341"/>
      <c r="Y819" s="341"/>
      <c r="Z819" s="342"/>
    </row>
    <row r="820" spans="2:26" ht="12.75" hidden="1" customHeight="1" outlineLevel="3" x14ac:dyDescent="0.2">
      <c r="B820" s="47"/>
      <c r="C820" s="294"/>
      <c r="D820" s="295"/>
      <c r="E820" s="295"/>
      <c r="F820" s="295"/>
      <c r="G820" s="296"/>
      <c r="H820" s="271"/>
      <c r="I820" s="272"/>
      <c r="J820" s="273"/>
      <c r="K820" s="274">
        <f>H820*J820</f>
        <v>0</v>
      </c>
      <c r="L820" s="231"/>
      <c r="M820" s="227"/>
      <c r="O820" s="340"/>
      <c r="P820" s="341"/>
      <c r="Q820" s="341"/>
      <c r="R820" s="341"/>
      <c r="S820" s="341"/>
      <c r="T820" s="341"/>
      <c r="U820" s="341"/>
      <c r="V820" s="341"/>
      <c r="W820" s="341"/>
      <c r="X820" s="341"/>
      <c r="Y820" s="341"/>
      <c r="Z820" s="342"/>
    </row>
    <row r="821" spans="2:26" ht="12.75" hidden="1" customHeight="1" outlineLevel="3" collapsed="1" x14ac:dyDescent="0.2">
      <c r="B821" s="47"/>
      <c r="C821" s="294"/>
      <c r="D821" s="295"/>
      <c r="E821" s="295"/>
      <c r="F821" s="295"/>
      <c r="G821" s="296"/>
      <c r="H821" s="271"/>
      <c r="I821" s="272"/>
      <c r="J821" s="273"/>
      <c r="K821" s="274">
        <f>H821*J821</f>
        <v>0</v>
      </c>
      <c r="L821" s="231"/>
      <c r="M821" s="227"/>
      <c r="O821" s="340"/>
      <c r="P821" s="341"/>
      <c r="Q821" s="341"/>
      <c r="R821" s="341"/>
      <c r="S821" s="341"/>
      <c r="T821" s="341"/>
      <c r="U821" s="341"/>
      <c r="V821" s="341"/>
      <c r="W821" s="341"/>
      <c r="X821" s="341"/>
      <c r="Y821" s="341"/>
      <c r="Z821" s="342"/>
    </row>
    <row r="822" spans="2:26" ht="12.75" hidden="1" customHeight="1" outlineLevel="2" x14ac:dyDescent="0.2">
      <c r="B822" s="48">
        <v>732</v>
      </c>
      <c r="C822" s="300" t="s">
        <v>300</v>
      </c>
      <c r="D822" s="301"/>
      <c r="E822" s="301"/>
      <c r="F822" s="301"/>
      <c r="G822" s="302"/>
      <c r="H822" s="63"/>
      <c r="I822" s="87"/>
      <c r="J822" s="114"/>
      <c r="K822" s="105">
        <f>SUM(K823:K824)</f>
        <v>0</v>
      </c>
      <c r="L822" s="231"/>
      <c r="M822" s="240"/>
      <c r="O822" s="340"/>
      <c r="P822" s="341"/>
      <c r="Q822" s="341"/>
      <c r="R822" s="341"/>
      <c r="S822" s="341"/>
      <c r="T822" s="341"/>
      <c r="U822" s="341"/>
      <c r="V822" s="341"/>
      <c r="W822" s="341"/>
      <c r="X822" s="341"/>
      <c r="Y822" s="341"/>
      <c r="Z822" s="342"/>
    </row>
    <row r="823" spans="2:26" ht="12.75" hidden="1" customHeight="1" outlineLevel="3" x14ac:dyDescent="0.2">
      <c r="B823" s="47"/>
      <c r="C823" s="294"/>
      <c r="D823" s="295"/>
      <c r="E823" s="295"/>
      <c r="F823" s="295"/>
      <c r="G823" s="296"/>
      <c r="H823" s="271"/>
      <c r="I823" s="272"/>
      <c r="J823" s="273"/>
      <c r="K823" s="274">
        <f>H823*J823</f>
        <v>0</v>
      </c>
      <c r="L823" s="231"/>
      <c r="M823" s="227"/>
      <c r="O823" s="340"/>
      <c r="P823" s="341"/>
      <c r="Q823" s="341"/>
      <c r="R823" s="341"/>
      <c r="S823" s="341"/>
      <c r="T823" s="341"/>
      <c r="U823" s="341"/>
      <c r="V823" s="341"/>
      <c r="W823" s="341"/>
      <c r="X823" s="341"/>
      <c r="Y823" s="341"/>
      <c r="Z823" s="342"/>
    </row>
    <row r="824" spans="2:26" ht="12.75" hidden="1" customHeight="1" outlineLevel="3" collapsed="1" x14ac:dyDescent="0.2">
      <c r="B824" s="47"/>
      <c r="C824" s="294"/>
      <c r="D824" s="295"/>
      <c r="E824" s="295"/>
      <c r="F824" s="295"/>
      <c r="G824" s="296"/>
      <c r="H824" s="271"/>
      <c r="I824" s="272"/>
      <c r="J824" s="273"/>
      <c r="K824" s="274">
        <f>H824*J824</f>
        <v>0</v>
      </c>
      <c r="L824" s="231"/>
      <c r="M824" s="227"/>
      <c r="O824" s="340"/>
      <c r="P824" s="341"/>
      <c r="Q824" s="341"/>
      <c r="R824" s="341"/>
      <c r="S824" s="341"/>
      <c r="T824" s="341"/>
      <c r="U824" s="341"/>
      <c r="V824" s="341"/>
      <c r="W824" s="341"/>
      <c r="X824" s="341"/>
      <c r="Y824" s="341"/>
      <c r="Z824" s="342"/>
    </row>
    <row r="825" spans="2:26" ht="12.75" hidden="1" customHeight="1" outlineLevel="2" x14ac:dyDescent="0.2">
      <c r="B825" s="48">
        <v>733</v>
      </c>
      <c r="C825" s="300" t="s">
        <v>301</v>
      </c>
      <c r="D825" s="301"/>
      <c r="E825" s="301"/>
      <c r="F825" s="301"/>
      <c r="G825" s="302"/>
      <c r="H825" s="63"/>
      <c r="I825" s="87"/>
      <c r="J825" s="114"/>
      <c r="K825" s="105">
        <f>SUM(K826:K827)</f>
        <v>0</v>
      </c>
      <c r="L825" s="231"/>
      <c r="M825" s="240"/>
      <c r="O825" s="340"/>
      <c r="P825" s="341"/>
      <c r="Q825" s="341"/>
      <c r="R825" s="341"/>
      <c r="S825" s="341"/>
      <c r="T825" s="341"/>
      <c r="U825" s="341"/>
      <c r="V825" s="341"/>
      <c r="W825" s="341"/>
      <c r="X825" s="341"/>
      <c r="Y825" s="341"/>
      <c r="Z825" s="342"/>
    </row>
    <row r="826" spans="2:26" ht="12.75" hidden="1" customHeight="1" outlineLevel="3" x14ac:dyDescent="0.2">
      <c r="B826" s="47"/>
      <c r="C826" s="294"/>
      <c r="D826" s="295"/>
      <c r="E826" s="295"/>
      <c r="F826" s="295"/>
      <c r="G826" s="296"/>
      <c r="H826" s="271"/>
      <c r="I826" s="272"/>
      <c r="J826" s="273"/>
      <c r="K826" s="274">
        <f>H826*J826</f>
        <v>0</v>
      </c>
      <c r="L826" s="231"/>
      <c r="M826" s="227"/>
      <c r="O826" s="340"/>
      <c r="P826" s="341"/>
      <c r="Q826" s="341"/>
      <c r="R826" s="341"/>
      <c r="S826" s="341"/>
      <c r="T826" s="341"/>
      <c r="U826" s="341"/>
      <c r="V826" s="341"/>
      <c r="W826" s="341"/>
      <c r="X826" s="341"/>
      <c r="Y826" s="341"/>
      <c r="Z826" s="342"/>
    </row>
    <row r="827" spans="2:26" ht="12.75" hidden="1" customHeight="1" outlineLevel="3" collapsed="1" x14ac:dyDescent="0.2">
      <c r="B827" s="47"/>
      <c r="C827" s="294"/>
      <c r="D827" s="295"/>
      <c r="E827" s="295"/>
      <c r="F827" s="295"/>
      <c r="G827" s="296"/>
      <c r="H827" s="271"/>
      <c r="I827" s="272"/>
      <c r="J827" s="273"/>
      <c r="K827" s="274">
        <f>H827*J827</f>
        <v>0</v>
      </c>
      <c r="L827" s="231"/>
      <c r="M827" s="227"/>
      <c r="O827" s="340"/>
      <c r="P827" s="341"/>
      <c r="Q827" s="341"/>
      <c r="R827" s="341"/>
      <c r="S827" s="341"/>
      <c r="T827" s="341"/>
      <c r="U827" s="341"/>
      <c r="V827" s="341"/>
      <c r="W827" s="341"/>
      <c r="X827" s="341"/>
      <c r="Y827" s="341"/>
      <c r="Z827" s="342"/>
    </row>
    <row r="828" spans="2:26" ht="12.75" hidden="1" customHeight="1" outlineLevel="2" x14ac:dyDescent="0.2">
      <c r="B828" s="48">
        <v>734</v>
      </c>
      <c r="C828" s="300" t="s">
        <v>302</v>
      </c>
      <c r="D828" s="301"/>
      <c r="E828" s="301"/>
      <c r="F828" s="301"/>
      <c r="G828" s="302"/>
      <c r="H828" s="63"/>
      <c r="I828" s="87"/>
      <c r="J828" s="114"/>
      <c r="K828" s="105">
        <f>SUM(K829:K830)</f>
        <v>0</v>
      </c>
      <c r="L828" s="231"/>
      <c r="M828" s="240"/>
      <c r="O828" s="340"/>
      <c r="P828" s="341"/>
      <c r="Q828" s="341"/>
      <c r="R828" s="341"/>
      <c r="S828" s="341"/>
      <c r="T828" s="341"/>
      <c r="U828" s="341"/>
      <c r="V828" s="341"/>
      <c r="W828" s="341"/>
      <c r="X828" s="341"/>
      <c r="Y828" s="341"/>
      <c r="Z828" s="342"/>
    </row>
    <row r="829" spans="2:26" ht="12.75" hidden="1" customHeight="1" outlineLevel="3" x14ac:dyDescent="0.2">
      <c r="B829" s="149"/>
      <c r="C829" s="294"/>
      <c r="D829" s="295"/>
      <c r="E829" s="295"/>
      <c r="F829" s="295"/>
      <c r="G829" s="296"/>
      <c r="H829" s="271"/>
      <c r="I829" s="272"/>
      <c r="J829" s="273"/>
      <c r="K829" s="274">
        <f>H829*J829</f>
        <v>0</v>
      </c>
      <c r="L829" s="231"/>
      <c r="M829" s="227"/>
      <c r="O829" s="340"/>
      <c r="P829" s="341"/>
      <c r="Q829" s="341"/>
      <c r="R829" s="341"/>
      <c r="S829" s="341"/>
      <c r="T829" s="341"/>
      <c r="U829" s="341"/>
      <c r="V829" s="341"/>
      <c r="W829" s="341"/>
      <c r="X829" s="341"/>
      <c r="Y829" s="341"/>
      <c r="Z829" s="342"/>
    </row>
    <row r="830" spans="2:26" ht="12.75" hidden="1" customHeight="1" outlineLevel="3" x14ac:dyDescent="0.2">
      <c r="B830" s="149"/>
      <c r="C830" s="294"/>
      <c r="D830" s="295"/>
      <c r="E830" s="295"/>
      <c r="F830" s="295"/>
      <c r="G830" s="296"/>
      <c r="H830" s="271"/>
      <c r="I830" s="272"/>
      <c r="J830" s="273"/>
      <c r="K830" s="274">
        <f>H830*J830</f>
        <v>0</v>
      </c>
      <c r="L830" s="231"/>
      <c r="M830" s="227"/>
      <c r="O830" s="340"/>
      <c r="P830" s="341"/>
      <c r="Q830" s="341"/>
      <c r="R830" s="341"/>
      <c r="S830" s="341"/>
      <c r="T830" s="341"/>
      <c r="U830" s="341"/>
      <c r="V830" s="341"/>
      <c r="W830" s="341"/>
      <c r="X830" s="341"/>
      <c r="Y830" s="341"/>
      <c r="Z830" s="342"/>
    </row>
    <row r="831" spans="2:26" ht="12.75" hidden="1" customHeight="1" outlineLevel="2" x14ac:dyDescent="0.2">
      <c r="B831" s="48">
        <v>739</v>
      </c>
      <c r="C831" s="300" t="s">
        <v>303</v>
      </c>
      <c r="D831" s="301"/>
      <c r="E831" s="301"/>
      <c r="F831" s="301"/>
      <c r="G831" s="302"/>
      <c r="H831" s="63"/>
      <c r="I831" s="87"/>
      <c r="J831" s="114"/>
      <c r="K831" s="105">
        <f>SUM(K832:K833)</f>
        <v>0</v>
      </c>
      <c r="L831" s="231"/>
      <c r="M831" s="240"/>
      <c r="O831" s="340"/>
      <c r="P831" s="341"/>
      <c r="Q831" s="341"/>
      <c r="R831" s="341"/>
      <c r="S831" s="341"/>
      <c r="T831" s="341"/>
      <c r="U831" s="341"/>
      <c r="V831" s="341"/>
      <c r="W831" s="341"/>
      <c r="X831" s="341"/>
      <c r="Y831" s="341"/>
      <c r="Z831" s="342"/>
    </row>
    <row r="832" spans="2:26" ht="12.75" hidden="1" customHeight="1" outlineLevel="3" x14ac:dyDescent="0.2">
      <c r="B832" s="47"/>
      <c r="C832" s="294"/>
      <c r="D832" s="295"/>
      <c r="E832" s="295"/>
      <c r="F832" s="295"/>
      <c r="G832" s="296"/>
      <c r="H832" s="271"/>
      <c r="I832" s="272"/>
      <c r="J832" s="273"/>
      <c r="K832" s="274">
        <f>H832*J832</f>
        <v>0</v>
      </c>
      <c r="L832" s="231"/>
      <c r="M832" s="227"/>
      <c r="O832" s="340"/>
      <c r="P832" s="341"/>
      <c r="Q832" s="341"/>
      <c r="R832" s="341"/>
      <c r="S832" s="341"/>
      <c r="T832" s="341"/>
      <c r="U832" s="341"/>
      <c r="V832" s="341"/>
      <c r="W832" s="341"/>
      <c r="X832" s="341"/>
      <c r="Y832" s="341"/>
      <c r="Z832" s="342"/>
    </row>
    <row r="833" spans="1:26" ht="12.75" hidden="1" customHeight="1" outlineLevel="3" x14ac:dyDescent="0.2">
      <c r="A833" s="16"/>
      <c r="B833" s="47"/>
      <c r="C833" s="294"/>
      <c r="D833" s="295"/>
      <c r="E833" s="295"/>
      <c r="F833" s="295"/>
      <c r="G833" s="296"/>
      <c r="H833" s="271"/>
      <c r="I833" s="272"/>
      <c r="J833" s="273"/>
      <c r="K833" s="274">
        <f>H833*J833</f>
        <v>0</v>
      </c>
      <c r="L833" s="231"/>
      <c r="M833" s="227"/>
      <c r="O833" s="340"/>
      <c r="P833" s="341"/>
      <c r="Q833" s="341"/>
      <c r="R833" s="341"/>
      <c r="S833" s="341"/>
      <c r="T833" s="341"/>
      <c r="U833" s="341"/>
      <c r="V833" s="341"/>
      <c r="W833" s="341"/>
      <c r="X833" s="341"/>
      <c r="Y833" s="341"/>
      <c r="Z833" s="342"/>
    </row>
    <row r="834" spans="1:26" ht="12.75" hidden="1" customHeight="1" outlineLevel="1" x14ac:dyDescent="0.2">
      <c r="B834" s="46">
        <v>740</v>
      </c>
      <c r="C834" s="303" t="s">
        <v>304</v>
      </c>
      <c r="D834" s="304"/>
      <c r="E834" s="304"/>
      <c r="F834" s="304"/>
      <c r="G834" s="305"/>
      <c r="H834" s="62"/>
      <c r="I834" s="87"/>
      <c r="J834" s="117"/>
      <c r="K834" s="106">
        <f>K835+K838+K841+K844+K847+K850+K853+K856+K859</f>
        <v>0</v>
      </c>
      <c r="L834" s="235"/>
      <c r="M834" s="240"/>
      <c r="O834" s="340"/>
      <c r="P834" s="341"/>
      <c r="Q834" s="341"/>
      <c r="R834" s="341"/>
      <c r="S834" s="341"/>
      <c r="T834" s="341"/>
      <c r="U834" s="341"/>
      <c r="V834" s="341"/>
      <c r="W834" s="341"/>
      <c r="X834" s="341"/>
      <c r="Y834" s="341"/>
      <c r="Z834" s="342"/>
    </row>
    <row r="835" spans="1:26" ht="12.75" hidden="1" customHeight="1" outlineLevel="2" x14ac:dyDescent="0.2">
      <c r="B835" s="48">
        <v>741</v>
      </c>
      <c r="C835" s="300" t="s">
        <v>305</v>
      </c>
      <c r="D835" s="301"/>
      <c r="E835" s="301"/>
      <c r="F835" s="301"/>
      <c r="G835" s="302"/>
      <c r="H835" s="63"/>
      <c r="I835" s="87"/>
      <c r="J835" s="114"/>
      <c r="K835" s="105">
        <f>SUM(K836:K837)</f>
        <v>0</v>
      </c>
      <c r="L835" s="231"/>
      <c r="M835" s="240"/>
      <c r="O835" s="340"/>
      <c r="P835" s="341"/>
      <c r="Q835" s="341"/>
      <c r="R835" s="341"/>
      <c r="S835" s="341"/>
      <c r="T835" s="341"/>
      <c r="U835" s="341"/>
      <c r="V835" s="341"/>
      <c r="W835" s="341"/>
      <c r="X835" s="341"/>
      <c r="Y835" s="341"/>
      <c r="Z835" s="342"/>
    </row>
    <row r="836" spans="1:26" ht="12.75" hidden="1" customHeight="1" outlineLevel="3" x14ac:dyDescent="0.2">
      <c r="B836" s="47"/>
      <c r="C836" s="294"/>
      <c r="D836" s="295"/>
      <c r="E836" s="295"/>
      <c r="F836" s="295"/>
      <c r="G836" s="296"/>
      <c r="H836" s="271"/>
      <c r="I836" s="272"/>
      <c r="J836" s="273"/>
      <c r="K836" s="274">
        <f>H836*J836</f>
        <v>0</v>
      </c>
      <c r="L836" s="231"/>
      <c r="M836" s="227"/>
      <c r="O836" s="340"/>
      <c r="P836" s="341"/>
      <c r="Q836" s="341"/>
      <c r="R836" s="341"/>
      <c r="S836" s="341"/>
      <c r="T836" s="341"/>
      <c r="U836" s="341"/>
      <c r="V836" s="341"/>
      <c r="W836" s="341"/>
      <c r="X836" s="341"/>
      <c r="Y836" s="341"/>
      <c r="Z836" s="342"/>
    </row>
    <row r="837" spans="1:26" ht="12.75" hidden="1" customHeight="1" outlineLevel="3" collapsed="1" x14ac:dyDescent="0.2">
      <c r="B837" s="47"/>
      <c r="C837" s="294"/>
      <c r="D837" s="295"/>
      <c r="E837" s="295"/>
      <c r="F837" s="295"/>
      <c r="G837" s="296"/>
      <c r="H837" s="271"/>
      <c r="I837" s="272"/>
      <c r="J837" s="273"/>
      <c r="K837" s="274">
        <f>H837*J837</f>
        <v>0</v>
      </c>
      <c r="L837" s="231"/>
      <c r="M837" s="227"/>
      <c r="O837" s="340"/>
      <c r="P837" s="341"/>
      <c r="Q837" s="341"/>
      <c r="R837" s="341"/>
      <c r="S837" s="341"/>
      <c r="T837" s="341"/>
      <c r="U837" s="341"/>
      <c r="V837" s="341"/>
      <c r="W837" s="341"/>
      <c r="X837" s="341"/>
      <c r="Y837" s="341"/>
      <c r="Z837" s="342"/>
    </row>
    <row r="838" spans="1:26" ht="12.75" hidden="1" customHeight="1" outlineLevel="2" x14ac:dyDescent="0.2">
      <c r="B838" s="48">
        <v>742</v>
      </c>
      <c r="C838" s="300" t="s">
        <v>306</v>
      </c>
      <c r="D838" s="301"/>
      <c r="E838" s="301"/>
      <c r="F838" s="301"/>
      <c r="G838" s="302"/>
      <c r="H838" s="63"/>
      <c r="I838" s="87"/>
      <c r="J838" s="114"/>
      <c r="K838" s="105">
        <f>SUM(K839:K840)</f>
        <v>0</v>
      </c>
      <c r="L838" s="231"/>
      <c r="M838" s="240"/>
      <c r="O838" s="340"/>
      <c r="P838" s="341"/>
      <c r="Q838" s="341"/>
      <c r="R838" s="341"/>
      <c r="S838" s="341"/>
      <c r="T838" s="341"/>
      <c r="U838" s="341"/>
      <c r="V838" s="341"/>
      <c r="W838" s="341"/>
      <c r="X838" s="341"/>
      <c r="Y838" s="341"/>
      <c r="Z838" s="342"/>
    </row>
    <row r="839" spans="1:26" ht="12.75" hidden="1" customHeight="1" outlineLevel="3" x14ac:dyDescent="0.2">
      <c r="B839" s="47"/>
      <c r="C839" s="294"/>
      <c r="D839" s="295"/>
      <c r="E839" s="295"/>
      <c r="F839" s="295"/>
      <c r="G839" s="296"/>
      <c r="H839" s="271"/>
      <c r="I839" s="272"/>
      <c r="J839" s="273"/>
      <c r="K839" s="274">
        <f>H839*J839</f>
        <v>0</v>
      </c>
      <c r="L839" s="231"/>
      <c r="M839" s="227"/>
      <c r="O839" s="340"/>
      <c r="P839" s="341"/>
      <c r="Q839" s="341"/>
      <c r="R839" s="341"/>
      <c r="S839" s="341"/>
      <c r="T839" s="341"/>
      <c r="U839" s="341"/>
      <c r="V839" s="341"/>
      <c r="W839" s="341"/>
      <c r="X839" s="341"/>
      <c r="Y839" s="341"/>
      <c r="Z839" s="342"/>
    </row>
    <row r="840" spans="1:26" ht="12.75" hidden="1" customHeight="1" outlineLevel="3" collapsed="1" x14ac:dyDescent="0.2">
      <c r="B840" s="47"/>
      <c r="C840" s="294"/>
      <c r="D840" s="295"/>
      <c r="E840" s="295"/>
      <c r="F840" s="295"/>
      <c r="G840" s="296"/>
      <c r="H840" s="271"/>
      <c r="I840" s="272"/>
      <c r="J840" s="273"/>
      <c r="K840" s="274">
        <f>H840*J840</f>
        <v>0</v>
      </c>
      <c r="L840" s="231"/>
      <c r="M840" s="227"/>
      <c r="O840" s="340"/>
      <c r="P840" s="341"/>
      <c r="Q840" s="341"/>
      <c r="R840" s="341"/>
      <c r="S840" s="341"/>
      <c r="T840" s="341"/>
      <c r="U840" s="341"/>
      <c r="V840" s="341"/>
      <c r="W840" s="341"/>
      <c r="X840" s="341"/>
      <c r="Y840" s="341"/>
      <c r="Z840" s="342"/>
    </row>
    <row r="841" spans="1:26" ht="12.75" hidden="1" customHeight="1" outlineLevel="2" x14ac:dyDescent="0.2">
      <c r="B841" s="48">
        <v>743</v>
      </c>
      <c r="C841" s="300" t="s">
        <v>307</v>
      </c>
      <c r="D841" s="301"/>
      <c r="E841" s="301"/>
      <c r="F841" s="301"/>
      <c r="G841" s="302"/>
      <c r="H841" s="63"/>
      <c r="I841" s="87"/>
      <c r="J841" s="114"/>
      <c r="K841" s="105">
        <f>SUM(K842:K843)</f>
        <v>0</v>
      </c>
      <c r="L841" s="231"/>
      <c r="M841" s="240"/>
      <c r="O841" s="340"/>
      <c r="P841" s="341"/>
      <c r="Q841" s="341"/>
      <c r="R841" s="341"/>
      <c r="S841" s="341"/>
      <c r="T841" s="341"/>
      <c r="U841" s="341"/>
      <c r="V841" s="341"/>
      <c r="W841" s="341"/>
      <c r="X841" s="341"/>
      <c r="Y841" s="341"/>
      <c r="Z841" s="342"/>
    </row>
    <row r="842" spans="1:26" ht="12.75" hidden="1" customHeight="1" outlineLevel="3" x14ac:dyDescent="0.2">
      <c r="B842" s="47"/>
      <c r="C842" s="294"/>
      <c r="D842" s="295"/>
      <c r="E842" s="295"/>
      <c r="F842" s="295"/>
      <c r="G842" s="296"/>
      <c r="H842" s="271"/>
      <c r="I842" s="272"/>
      <c r="J842" s="273"/>
      <c r="K842" s="274">
        <f>H842*J842</f>
        <v>0</v>
      </c>
      <c r="L842" s="231"/>
      <c r="M842" s="227"/>
      <c r="O842" s="340"/>
      <c r="P842" s="341"/>
      <c r="Q842" s="341"/>
      <c r="R842" s="341"/>
      <c r="S842" s="341"/>
      <c r="T842" s="341"/>
      <c r="U842" s="341"/>
      <c r="V842" s="341"/>
      <c r="W842" s="341"/>
      <c r="X842" s="341"/>
      <c r="Y842" s="341"/>
      <c r="Z842" s="342"/>
    </row>
    <row r="843" spans="1:26" ht="12.75" hidden="1" customHeight="1" outlineLevel="3" collapsed="1" x14ac:dyDescent="0.2">
      <c r="B843" s="47"/>
      <c r="C843" s="294"/>
      <c r="D843" s="295"/>
      <c r="E843" s="295"/>
      <c r="F843" s="295"/>
      <c r="G843" s="296"/>
      <c r="H843" s="271"/>
      <c r="I843" s="272"/>
      <c r="J843" s="273"/>
      <c r="K843" s="274">
        <f>H843*J843</f>
        <v>0</v>
      </c>
      <c r="L843" s="231"/>
      <c r="M843" s="227"/>
      <c r="O843" s="340"/>
      <c r="P843" s="341"/>
      <c r="Q843" s="341"/>
      <c r="R843" s="341"/>
      <c r="S843" s="341"/>
      <c r="T843" s="341"/>
      <c r="U843" s="341"/>
      <c r="V843" s="341"/>
      <c r="W843" s="341"/>
      <c r="X843" s="341"/>
      <c r="Y843" s="341"/>
      <c r="Z843" s="342"/>
    </row>
    <row r="844" spans="1:26" ht="12.75" hidden="1" customHeight="1" outlineLevel="2" x14ac:dyDescent="0.2">
      <c r="B844" s="48">
        <v>744</v>
      </c>
      <c r="C844" s="300" t="s">
        <v>308</v>
      </c>
      <c r="D844" s="301"/>
      <c r="E844" s="301"/>
      <c r="F844" s="301"/>
      <c r="G844" s="302"/>
      <c r="H844" s="63"/>
      <c r="I844" s="87"/>
      <c r="J844" s="114"/>
      <c r="K844" s="105">
        <f>SUM(K845:K846)</f>
        <v>0</v>
      </c>
      <c r="L844" s="231"/>
      <c r="M844" s="240"/>
      <c r="O844" s="340"/>
      <c r="P844" s="341"/>
      <c r="Q844" s="341"/>
      <c r="R844" s="341"/>
      <c r="S844" s="341"/>
      <c r="T844" s="341"/>
      <c r="U844" s="341"/>
      <c r="V844" s="341"/>
      <c r="W844" s="341"/>
      <c r="X844" s="341"/>
      <c r="Y844" s="341"/>
      <c r="Z844" s="342"/>
    </row>
    <row r="845" spans="1:26" ht="12.75" hidden="1" customHeight="1" outlineLevel="3" x14ac:dyDescent="0.2">
      <c r="B845" s="47"/>
      <c r="C845" s="294"/>
      <c r="D845" s="295"/>
      <c r="E845" s="295"/>
      <c r="F845" s="295"/>
      <c r="G845" s="296"/>
      <c r="H845" s="271"/>
      <c r="I845" s="272"/>
      <c r="J845" s="273"/>
      <c r="K845" s="274">
        <f>H845*J845</f>
        <v>0</v>
      </c>
      <c r="L845" s="231"/>
      <c r="M845" s="227"/>
      <c r="O845" s="340"/>
      <c r="P845" s="341"/>
      <c r="Q845" s="341"/>
      <c r="R845" s="341"/>
      <c r="S845" s="341"/>
      <c r="T845" s="341"/>
      <c r="U845" s="341"/>
      <c r="V845" s="341"/>
      <c r="W845" s="341"/>
      <c r="X845" s="341"/>
      <c r="Y845" s="341"/>
      <c r="Z845" s="342"/>
    </row>
    <row r="846" spans="1:26" ht="12.75" hidden="1" customHeight="1" outlineLevel="3" collapsed="1" x14ac:dyDescent="0.2">
      <c r="B846" s="47"/>
      <c r="C846" s="294"/>
      <c r="D846" s="295"/>
      <c r="E846" s="295"/>
      <c r="F846" s="295"/>
      <c r="G846" s="296"/>
      <c r="H846" s="271"/>
      <c r="I846" s="272"/>
      <c r="J846" s="273"/>
      <c r="K846" s="274">
        <f>H846*J846</f>
        <v>0</v>
      </c>
      <c r="L846" s="231"/>
      <c r="M846" s="227"/>
      <c r="O846" s="340"/>
      <c r="P846" s="341"/>
      <c r="Q846" s="341"/>
      <c r="R846" s="341"/>
      <c r="S846" s="341"/>
      <c r="T846" s="341"/>
      <c r="U846" s="341"/>
      <c r="V846" s="341"/>
      <c r="W846" s="341"/>
      <c r="X846" s="341"/>
      <c r="Y846" s="341"/>
      <c r="Z846" s="342"/>
    </row>
    <row r="847" spans="1:26" ht="12.75" hidden="1" customHeight="1" outlineLevel="2" x14ac:dyDescent="0.2">
      <c r="B847" s="48">
        <v>745</v>
      </c>
      <c r="C847" s="300" t="s">
        <v>309</v>
      </c>
      <c r="D847" s="301"/>
      <c r="E847" s="301"/>
      <c r="F847" s="301"/>
      <c r="G847" s="302"/>
      <c r="H847" s="63"/>
      <c r="I847" s="87"/>
      <c r="J847" s="114"/>
      <c r="K847" s="105">
        <f>SUM(K848:K849)</f>
        <v>0</v>
      </c>
      <c r="L847" s="231"/>
      <c r="M847" s="240"/>
      <c r="O847" s="340"/>
      <c r="P847" s="341"/>
      <c r="Q847" s="341"/>
      <c r="R847" s="341"/>
      <c r="S847" s="341"/>
      <c r="T847" s="341"/>
      <c r="U847" s="341"/>
      <c r="V847" s="341"/>
      <c r="W847" s="341"/>
      <c r="X847" s="341"/>
      <c r="Y847" s="341"/>
      <c r="Z847" s="342"/>
    </row>
    <row r="848" spans="1:26" ht="12.75" hidden="1" customHeight="1" outlineLevel="3" x14ac:dyDescent="0.2">
      <c r="B848" s="47"/>
      <c r="C848" s="294"/>
      <c r="D848" s="295"/>
      <c r="E848" s="295"/>
      <c r="F848" s="295"/>
      <c r="G848" s="296"/>
      <c r="H848" s="271"/>
      <c r="I848" s="272"/>
      <c r="J848" s="273"/>
      <c r="K848" s="274">
        <f>H848*J848</f>
        <v>0</v>
      </c>
      <c r="L848" s="231"/>
      <c r="M848" s="227"/>
      <c r="O848" s="340"/>
      <c r="P848" s="341"/>
      <c r="Q848" s="341"/>
      <c r="R848" s="341"/>
      <c r="S848" s="341"/>
      <c r="T848" s="341"/>
      <c r="U848" s="341"/>
      <c r="V848" s="341"/>
      <c r="W848" s="341"/>
      <c r="X848" s="341"/>
      <c r="Y848" s="341"/>
      <c r="Z848" s="342"/>
    </row>
    <row r="849" spans="1:26" ht="12.75" hidden="1" customHeight="1" outlineLevel="3" collapsed="1" x14ac:dyDescent="0.2">
      <c r="B849" s="47"/>
      <c r="C849" s="294"/>
      <c r="D849" s="295"/>
      <c r="E849" s="295"/>
      <c r="F849" s="295"/>
      <c r="G849" s="296"/>
      <c r="H849" s="271"/>
      <c r="I849" s="272"/>
      <c r="J849" s="273"/>
      <c r="K849" s="274">
        <f>H849*J849</f>
        <v>0</v>
      </c>
      <c r="L849" s="231"/>
      <c r="M849" s="227"/>
      <c r="O849" s="340"/>
      <c r="P849" s="341"/>
      <c r="Q849" s="341"/>
      <c r="R849" s="341"/>
      <c r="S849" s="341"/>
      <c r="T849" s="341"/>
      <c r="U849" s="341"/>
      <c r="V849" s="341"/>
      <c r="W849" s="341"/>
      <c r="X849" s="341"/>
      <c r="Y849" s="341"/>
      <c r="Z849" s="342"/>
    </row>
    <row r="850" spans="1:26" ht="12.75" hidden="1" customHeight="1" outlineLevel="2" x14ac:dyDescent="0.2">
      <c r="B850" s="48">
        <v>746</v>
      </c>
      <c r="C850" s="300" t="s">
        <v>310</v>
      </c>
      <c r="D850" s="301"/>
      <c r="E850" s="301"/>
      <c r="F850" s="301"/>
      <c r="G850" s="302"/>
      <c r="H850" s="63"/>
      <c r="I850" s="87"/>
      <c r="J850" s="114"/>
      <c r="K850" s="105">
        <f>SUM(K851:K852)</f>
        <v>0</v>
      </c>
      <c r="L850" s="231"/>
      <c r="M850" s="240"/>
      <c r="O850" s="340"/>
      <c r="P850" s="341"/>
      <c r="Q850" s="341"/>
      <c r="R850" s="341"/>
      <c r="S850" s="341"/>
      <c r="T850" s="341"/>
      <c r="U850" s="341"/>
      <c r="V850" s="341"/>
      <c r="W850" s="341"/>
      <c r="X850" s="341"/>
      <c r="Y850" s="341"/>
      <c r="Z850" s="342"/>
    </row>
    <row r="851" spans="1:26" ht="12.75" hidden="1" customHeight="1" outlineLevel="3" x14ac:dyDescent="0.2">
      <c r="B851" s="47"/>
      <c r="C851" s="294"/>
      <c r="D851" s="295"/>
      <c r="E851" s="295"/>
      <c r="F851" s="295"/>
      <c r="G851" s="296"/>
      <c r="H851" s="271"/>
      <c r="I851" s="272"/>
      <c r="J851" s="273"/>
      <c r="K851" s="274">
        <f>H851*J851</f>
        <v>0</v>
      </c>
      <c r="L851" s="231"/>
      <c r="M851" s="227"/>
      <c r="O851" s="340"/>
      <c r="P851" s="341"/>
      <c r="Q851" s="341"/>
      <c r="R851" s="341"/>
      <c r="S851" s="341"/>
      <c r="T851" s="341"/>
      <c r="U851" s="341"/>
      <c r="V851" s="341"/>
      <c r="W851" s="341"/>
      <c r="X851" s="341"/>
      <c r="Y851" s="341"/>
      <c r="Z851" s="342"/>
    </row>
    <row r="852" spans="1:26" ht="12.75" hidden="1" customHeight="1" outlineLevel="3" collapsed="1" x14ac:dyDescent="0.2">
      <c r="B852" s="47"/>
      <c r="C852" s="294"/>
      <c r="D852" s="295"/>
      <c r="E852" s="295"/>
      <c r="F852" s="295"/>
      <c r="G852" s="296"/>
      <c r="H852" s="271"/>
      <c r="I852" s="272"/>
      <c r="J852" s="273"/>
      <c r="K852" s="274">
        <f>H852*J852</f>
        <v>0</v>
      </c>
      <c r="L852" s="231"/>
      <c r="M852" s="227"/>
      <c r="O852" s="340"/>
      <c r="P852" s="341"/>
      <c r="Q852" s="341"/>
      <c r="R852" s="341"/>
      <c r="S852" s="341"/>
      <c r="T852" s="341"/>
      <c r="U852" s="341"/>
      <c r="V852" s="341"/>
      <c r="W852" s="341"/>
      <c r="X852" s="341"/>
      <c r="Y852" s="341"/>
      <c r="Z852" s="342"/>
    </row>
    <row r="853" spans="1:26" ht="12.75" hidden="1" customHeight="1" outlineLevel="2" x14ac:dyDescent="0.2">
      <c r="B853" s="48">
        <v>747</v>
      </c>
      <c r="C853" s="300" t="s">
        <v>311</v>
      </c>
      <c r="D853" s="301"/>
      <c r="E853" s="301"/>
      <c r="F853" s="301"/>
      <c r="G853" s="302"/>
      <c r="H853" s="63"/>
      <c r="I853" s="87"/>
      <c r="J853" s="114"/>
      <c r="K853" s="105">
        <f>SUM(K854:K855)</f>
        <v>0</v>
      </c>
      <c r="L853" s="231"/>
      <c r="M853" s="240"/>
      <c r="O853" s="340"/>
      <c r="P853" s="341"/>
      <c r="Q853" s="341"/>
      <c r="R853" s="341"/>
      <c r="S853" s="341"/>
      <c r="T853" s="341"/>
      <c r="U853" s="341"/>
      <c r="V853" s="341"/>
      <c r="W853" s="341"/>
      <c r="X853" s="341"/>
      <c r="Y853" s="341"/>
      <c r="Z853" s="342"/>
    </row>
    <row r="854" spans="1:26" ht="12.75" hidden="1" customHeight="1" outlineLevel="3" x14ac:dyDescent="0.2">
      <c r="B854" s="47"/>
      <c r="C854" s="294"/>
      <c r="D854" s="295"/>
      <c r="E854" s="295"/>
      <c r="F854" s="295"/>
      <c r="G854" s="296"/>
      <c r="H854" s="271"/>
      <c r="I854" s="272"/>
      <c r="J854" s="273"/>
      <c r="K854" s="274">
        <f>H854*J854</f>
        <v>0</v>
      </c>
      <c r="L854" s="231"/>
      <c r="M854" s="227"/>
      <c r="O854" s="340"/>
      <c r="P854" s="341"/>
      <c r="Q854" s="341"/>
      <c r="R854" s="341"/>
      <c r="S854" s="341"/>
      <c r="T854" s="341"/>
      <c r="U854" s="341"/>
      <c r="V854" s="341"/>
      <c r="W854" s="341"/>
      <c r="X854" s="341"/>
      <c r="Y854" s="341"/>
      <c r="Z854" s="342"/>
    </row>
    <row r="855" spans="1:26" ht="12.75" hidden="1" customHeight="1" outlineLevel="3" collapsed="1" x14ac:dyDescent="0.2">
      <c r="B855" s="47"/>
      <c r="C855" s="294"/>
      <c r="D855" s="295"/>
      <c r="E855" s="295"/>
      <c r="F855" s="295"/>
      <c r="G855" s="296"/>
      <c r="H855" s="271"/>
      <c r="I855" s="272"/>
      <c r="J855" s="273"/>
      <c r="K855" s="274">
        <f>H855*J855</f>
        <v>0</v>
      </c>
      <c r="L855" s="231"/>
      <c r="M855" s="227"/>
      <c r="O855" s="340"/>
      <c r="P855" s="341"/>
      <c r="Q855" s="341"/>
      <c r="R855" s="341"/>
      <c r="S855" s="341"/>
      <c r="T855" s="341"/>
      <c r="U855" s="341"/>
      <c r="V855" s="341"/>
      <c r="W855" s="341"/>
      <c r="X855" s="341"/>
      <c r="Y855" s="341"/>
      <c r="Z855" s="342"/>
    </row>
    <row r="856" spans="1:26" ht="12.75" hidden="1" customHeight="1" outlineLevel="2" x14ac:dyDescent="0.2">
      <c r="B856" s="48">
        <v>748</v>
      </c>
      <c r="C856" s="300" t="s">
        <v>312</v>
      </c>
      <c r="D856" s="301"/>
      <c r="E856" s="301"/>
      <c r="F856" s="301"/>
      <c r="G856" s="302"/>
      <c r="H856" s="63"/>
      <c r="I856" s="87"/>
      <c r="J856" s="114"/>
      <c r="K856" s="105">
        <f>SUM(K857:K858)</f>
        <v>0</v>
      </c>
      <c r="L856" s="231"/>
      <c r="M856" s="240"/>
      <c r="O856" s="340"/>
      <c r="P856" s="341"/>
      <c r="Q856" s="341"/>
      <c r="R856" s="341"/>
      <c r="S856" s="341"/>
      <c r="T856" s="341"/>
      <c r="U856" s="341"/>
      <c r="V856" s="341"/>
      <c r="W856" s="341"/>
      <c r="X856" s="341"/>
      <c r="Y856" s="341"/>
      <c r="Z856" s="342"/>
    </row>
    <row r="857" spans="1:26" ht="12.75" hidden="1" customHeight="1" outlineLevel="3" x14ac:dyDescent="0.2">
      <c r="B857" s="47"/>
      <c r="C857" s="294"/>
      <c r="D857" s="295"/>
      <c r="E857" s="295"/>
      <c r="F857" s="295"/>
      <c r="G857" s="296"/>
      <c r="H857" s="271"/>
      <c r="I857" s="272"/>
      <c r="J857" s="273"/>
      <c r="K857" s="274">
        <f>H857*J857</f>
        <v>0</v>
      </c>
      <c r="L857" s="231"/>
      <c r="M857" s="227"/>
      <c r="O857" s="340"/>
      <c r="P857" s="341"/>
      <c r="Q857" s="341"/>
      <c r="R857" s="341"/>
      <c r="S857" s="341"/>
      <c r="T857" s="341"/>
      <c r="U857" s="341"/>
      <c r="V857" s="341"/>
      <c r="W857" s="341"/>
      <c r="X857" s="341"/>
      <c r="Y857" s="341"/>
      <c r="Z857" s="342"/>
    </row>
    <row r="858" spans="1:26" ht="12.75" hidden="1" customHeight="1" outlineLevel="3" collapsed="1" x14ac:dyDescent="0.2">
      <c r="B858" s="47"/>
      <c r="C858" s="294"/>
      <c r="D858" s="295"/>
      <c r="E858" s="295"/>
      <c r="F858" s="295"/>
      <c r="G858" s="296"/>
      <c r="H858" s="271"/>
      <c r="I858" s="272"/>
      <c r="J858" s="273"/>
      <c r="K858" s="274">
        <f>H858*J858</f>
        <v>0</v>
      </c>
      <c r="L858" s="231"/>
      <c r="M858" s="227"/>
      <c r="O858" s="340"/>
      <c r="P858" s="341"/>
      <c r="Q858" s="341"/>
      <c r="R858" s="341"/>
      <c r="S858" s="341"/>
      <c r="T858" s="341"/>
      <c r="U858" s="341"/>
      <c r="V858" s="341"/>
      <c r="W858" s="341"/>
      <c r="X858" s="341"/>
      <c r="Y858" s="341"/>
      <c r="Z858" s="342"/>
    </row>
    <row r="859" spans="1:26" ht="12.75" hidden="1" customHeight="1" outlineLevel="2" x14ac:dyDescent="0.2">
      <c r="B859" s="48">
        <v>749</v>
      </c>
      <c r="C859" s="300" t="s">
        <v>313</v>
      </c>
      <c r="D859" s="301"/>
      <c r="E859" s="301"/>
      <c r="F859" s="301"/>
      <c r="G859" s="302"/>
      <c r="H859" s="63"/>
      <c r="I859" s="87"/>
      <c r="J859" s="114"/>
      <c r="K859" s="105">
        <f>SUM(K860:K861)</f>
        <v>0</v>
      </c>
      <c r="L859" s="231"/>
      <c r="M859" s="240"/>
      <c r="O859" s="340"/>
      <c r="P859" s="341"/>
      <c r="Q859" s="341"/>
      <c r="R859" s="341"/>
      <c r="S859" s="341"/>
      <c r="T859" s="341"/>
      <c r="U859" s="341"/>
      <c r="V859" s="341"/>
      <c r="W859" s="341"/>
      <c r="X859" s="341"/>
      <c r="Y859" s="341"/>
      <c r="Z859" s="342"/>
    </row>
    <row r="860" spans="1:26" ht="12.75" hidden="1" customHeight="1" outlineLevel="3" x14ac:dyDescent="0.2">
      <c r="B860" s="47"/>
      <c r="C860" s="294"/>
      <c r="D860" s="295"/>
      <c r="E860" s="295"/>
      <c r="F860" s="295"/>
      <c r="G860" s="296"/>
      <c r="H860" s="271"/>
      <c r="I860" s="272"/>
      <c r="J860" s="273"/>
      <c r="K860" s="274">
        <f>H860*J860</f>
        <v>0</v>
      </c>
      <c r="L860" s="231"/>
      <c r="M860" s="227"/>
      <c r="O860" s="340"/>
      <c r="P860" s="341"/>
      <c r="Q860" s="341"/>
      <c r="R860" s="341"/>
      <c r="S860" s="341"/>
      <c r="T860" s="341"/>
      <c r="U860" s="341"/>
      <c r="V860" s="341"/>
      <c r="W860" s="341"/>
      <c r="X860" s="341"/>
      <c r="Y860" s="341"/>
      <c r="Z860" s="342"/>
    </row>
    <row r="861" spans="1:26" ht="12.75" hidden="1" customHeight="1" outlineLevel="3" x14ac:dyDescent="0.2">
      <c r="A861" s="16"/>
      <c r="B861" s="47"/>
      <c r="C861" s="294"/>
      <c r="D861" s="295"/>
      <c r="E861" s="295"/>
      <c r="F861" s="295"/>
      <c r="G861" s="296"/>
      <c r="H861" s="271"/>
      <c r="I861" s="272"/>
      <c r="J861" s="273"/>
      <c r="K861" s="274">
        <f>H861*J861</f>
        <v>0</v>
      </c>
      <c r="L861" s="231"/>
      <c r="M861" s="227"/>
      <c r="O861" s="340"/>
      <c r="P861" s="341"/>
      <c r="Q861" s="341"/>
      <c r="R861" s="341"/>
      <c r="S861" s="341"/>
      <c r="T861" s="341"/>
      <c r="U861" s="341"/>
      <c r="V861" s="341"/>
      <c r="W861" s="341"/>
      <c r="X861" s="341"/>
      <c r="Y861" s="341"/>
      <c r="Z861" s="342"/>
    </row>
    <row r="862" spans="1:26" ht="12.75" hidden="1" customHeight="1" outlineLevel="1" x14ac:dyDescent="0.2">
      <c r="B862" s="46">
        <v>750</v>
      </c>
      <c r="C862" s="303" t="s">
        <v>314</v>
      </c>
      <c r="D862" s="304"/>
      <c r="E862" s="304"/>
      <c r="F862" s="304"/>
      <c r="G862" s="305"/>
      <c r="H862" s="62"/>
      <c r="I862" s="87"/>
      <c r="J862" s="117"/>
      <c r="K862" s="106">
        <f>K863+K866+K869</f>
        <v>0</v>
      </c>
      <c r="L862" s="235"/>
      <c r="M862" s="240"/>
      <c r="O862" s="340"/>
      <c r="P862" s="341"/>
      <c r="Q862" s="341"/>
      <c r="R862" s="341"/>
      <c r="S862" s="341"/>
      <c r="T862" s="341"/>
      <c r="U862" s="341"/>
      <c r="V862" s="341"/>
      <c r="W862" s="341"/>
      <c r="X862" s="341"/>
      <c r="Y862" s="341"/>
      <c r="Z862" s="342"/>
    </row>
    <row r="863" spans="1:26" ht="12.75" hidden="1" customHeight="1" outlineLevel="2" x14ac:dyDescent="0.2">
      <c r="B863" s="48">
        <v>751</v>
      </c>
      <c r="C863" s="300" t="s">
        <v>315</v>
      </c>
      <c r="D863" s="301"/>
      <c r="E863" s="301"/>
      <c r="F863" s="301"/>
      <c r="G863" s="302"/>
      <c r="H863" s="63"/>
      <c r="I863" s="87"/>
      <c r="J863" s="114"/>
      <c r="K863" s="105">
        <f>SUM(K864:K865)</f>
        <v>0</v>
      </c>
      <c r="L863" s="231"/>
      <c r="M863" s="240"/>
      <c r="O863" s="340"/>
      <c r="P863" s="341"/>
      <c r="Q863" s="341"/>
      <c r="R863" s="341"/>
      <c r="S863" s="341"/>
      <c r="T863" s="341"/>
      <c r="U863" s="341"/>
      <c r="V863" s="341"/>
      <c r="W863" s="341"/>
      <c r="X863" s="341"/>
      <c r="Y863" s="341"/>
      <c r="Z863" s="342"/>
    </row>
    <row r="864" spans="1:26" ht="12.75" hidden="1" customHeight="1" outlineLevel="3" x14ac:dyDescent="0.2">
      <c r="B864" s="47"/>
      <c r="C864" s="294"/>
      <c r="D864" s="295"/>
      <c r="E864" s="295"/>
      <c r="F864" s="295"/>
      <c r="G864" s="296"/>
      <c r="H864" s="271"/>
      <c r="I864" s="272"/>
      <c r="J864" s="273"/>
      <c r="K864" s="274">
        <f t="shared" ref="K864:K871" si="5">H864*J864</f>
        <v>0</v>
      </c>
      <c r="L864" s="231"/>
      <c r="M864" s="227"/>
      <c r="O864" s="340"/>
      <c r="P864" s="341"/>
      <c r="Q864" s="341"/>
      <c r="R864" s="341"/>
      <c r="S864" s="341"/>
      <c r="T864" s="341"/>
      <c r="U864" s="341"/>
      <c r="V864" s="341"/>
      <c r="W864" s="341"/>
      <c r="X864" s="341"/>
      <c r="Y864" s="341"/>
      <c r="Z864" s="342"/>
    </row>
    <row r="865" spans="1:26" ht="12.75" hidden="1" customHeight="1" outlineLevel="3" collapsed="1" x14ac:dyDescent="0.2">
      <c r="B865" s="47"/>
      <c r="C865" s="294"/>
      <c r="D865" s="295"/>
      <c r="E865" s="295"/>
      <c r="F865" s="295"/>
      <c r="G865" s="296"/>
      <c r="H865" s="271"/>
      <c r="I865" s="272"/>
      <c r="J865" s="273"/>
      <c r="K865" s="274">
        <f t="shared" si="5"/>
        <v>0</v>
      </c>
      <c r="L865" s="231"/>
      <c r="M865" s="227"/>
      <c r="O865" s="340"/>
      <c r="P865" s="341"/>
      <c r="Q865" s="341"/>
      <c r="R865" s="341"/>
      <c r="S865" s="341"/>
      <c r="T865" s="341"/>
      <c r="U865" s="341"/>
      <c r="V865" s="341"/>
      <c r="W865" s="341"/>
      <c r="X865" s="341"/>
      <c r="Y865" s="341"/>
      <c r="Z865" s="342"/>
    </row>
    <row r="866" spans="1:26" ht="12.75" hidden="1" customHeight="1" outlineLevel="2" x14ac:dyDescent="0.2">
      <c r="B866" s="48">
        <v>752</v>
      </c>
      <c r="C866" s="300" t="s">
        <v>316</v>
      </c>
      <c r="D866" s="301"/>
      <c r="E866" s="301"/>
      <c r="F866" s="301"/>
      <c r="G866" s="302"/>
      <c r="H866" s="63"/>
      <c r="I866" s="87"/>
      <c r="J866" s="114"/>
      <c r="K866" s="105">
        <f>SUM(K867:K868)</f>
        <v>0</v>
      </c>
      <c r="L866" s="231"/>
      <c r="M866" s="240"/>
      <c r="O866" s="340"/>
      <c r="P866" s="341"/>
      <c r="Q866" s="341"/>
      <c r="R866" s="341"/>
      <c r="S866" s="341"/>
      <c r="T866" s="341"/>
      <c r="U866" s="341"/>
      <c r="V866" s="341"/>
      <c r="W866" s="341"/>
      <c r="X866" s="341"/>
      <c r="Y866" s="341"/>
      <c r="Z866" s="342"/>
    </row>
    <row r="867" spans="1:26" ht="12.75" hidden="1" customHeight="1" outlineLevel="3" x14ac:dyDescent="0.2">
      <c r="B867" s="47"/>
      <c r="C867" s="294"/>
      <c r="D867" s="295"/>
      <c r="E867" s="295"/>
      <c r="F867" s="295"/>
      <c r="G867" s="296"/>
      <c r="H867" s="271"/>
      <c r="I867" s="272"/>
      <c r="J867" s="273"/>
      <c r="K867" s="274">
        <f t="shared" si="5"/>
        <v>0</v>
      </c>
      <c r="L867" s="231"/>
      <c r="M867" s="227"/>
      <c r="O867" s="340"/>
      <c r="P867" s="341"/>
      <c r="Q867" s="341"/>
      <c r="R867" s="341"/>
      <c r="S867" s="341"/>
      <c r="T867" s="341"/>
      <c r="U867" s="341"/>
      <c r="V867" s="341"/>
      <c r="W867" s="341"/>
      <c r="X867" s="341"/>
      <c r="Y867" s="341"/>
      <c r="Z867" s="342"/>
    </row>
    <row r="868" spans="1:26" ht="12.75" hidden="1" customHeight="1" outlineLevel="3" collapsed="1" x14ac:dyDescent="0.2">
      <c r="B868" s="47"/>
      <c r="C868" s="294"/>
      <c r="D868" s="295"/>
      <c r="E868" s="295"/>
      <c r="F868" s="295"/>
      <c r="G868" s="296"/>
      <c r="H868" s="271"/>
      <c r="I868" s="272"/>
      <c r="J868" s="273"/>
      <c r="K868" s="274">
        <f t="shared" si="5"/>
        <v>0</v>
      </c>
      <c r="L868" s="231"/>
      <c r="M868" s="227"/>
      <c r="O868" s="340"/>
      <c r="P868" s="341"/>
      <c r="Q868" s="341"/>
      <c r="R868" s="341"/>
      <c r="S868" s="341"/>
      <c r="T868" s="341"/>
      <c r="U868" s="341"/>
      <c r="V868" s="341"/>
      <c r="W868" s="341"/>
      <c r="X868" s="341"/>
      <c r="Y868" s="341"/>
      <c r="Z868" s="342"/>
    </row>
    <row r="869" spans="1:26" ht="12.75" hidden="1" customHeight="1" outlineLevel="2" x14ac:dyDescent="0.2">
      <c r="B869" s="48">
        <v>759</v>
      </c>
      <c r="C869" s="300" t="s">
        <v>317</v>
      </c>
      <c r="D869" s="301"/>
      <c r="E869" s="301"/>
      <c r="F869" s="301"/>
      <c r="G869" s="302"/>
      <c r="H869" s="63"/>
      <c r="I869" s="87"/>
      <c r="J869" s="114"/>
      <c r="K869" s="105">
        <f>SUM(K870:K871)</f>
        <v>0</v>
      </c>
      <c r="L869" s="231"/>
      <c r="M869" s="240"/>
      <c r="O869" s="340"/>
      <c r="P869" s="341"/>
      <c r="Q869" s="341"/>
      <c r="R869" s="341"/>
      <c r="S869" s="341"/>
      <c r="T869" s="341"/>
      <c r="U869" s="341"/>
      <c r="V869" s="341"/>
      <c r="W869" s="341"/>
      <c r="X869" s="341"/>
      <c r="Y869" s="341"/>
      <c r="Z869" s="342"/>
    </row>
    <row r="870" spans="1:26" ht="12.75" hidden="1" customHeight="1" outlineLevel="3" x14ac:dyDescent="0.2">
      <c r="B870" s="47"/>
      <c r="C870" s="294"/>
      <c r="D870" s="295"/>
      <c r="E870" s="295"/>
      <c r="F870" s="295"/>
      <c r="G870" s="296"/>
      <c r="H870" s="271"/>
      <c r="I870" s="272"/>
      <c r="J870" s="273"/>
      <c r="K870" s="274">
        <f t="shared" si="5"/>
        <v>0</v>
      </c>
      <c r="L870" s="231"/>
      <c r="M870" s="227"/>
      <c r="O870" s="340"/>
      <c r="P870" s="341"/>
      <c r="Q870" s="341"/>
      <c r="R870" s="341"/>
      <c r="S870" s="341"/>
      <c r="T870" s="341"/>
      <c r="U870" s="341"/>
      <c r="V870" s="341"/>
      <c r="W870" s="341"/>
      <c r="X870" s="341"/>
      <c r="Y870" s="341"/>
      <c r="Z870" s="342"/>
    </row>
    <row r="871" spans="1:26" ht="12.75" hidden="1" customHeight="1" outlineLevel="3" x14ac:dyDescent="0.2">
      <c r="A871" s="16"/>
      <c r="B871" s="47"/>
      <c r="C871" s="294"/>
      <c r="D871" s="295"/>
      <c r="E871" s="295"/>
      <c r="F871" s="295"/>
      <c r="G871" s="296"/>
      <c r="H871" s="271"/>
      <c r="I871" s="272"/>
      <c r="J871" s="273"/>
      <c r="K871" s="274">
        <f t="shared" si="5"/>
        <v>0</v>
      </c>
      <c r="L871" s="231"/>
      <c r="M871" s="227"/>
      <c r="O871" s="340"/>
      <c r="P871" s="341"/>
      <c r="Q871" s="341"/>
      <c r="R871" s="341"/>
      <c r="S871" s="341"/>
      <c r="T871" s="341"/>
      <c r="U871" s="341"/>
      <c r="V871" s="341"/>
      <c r="W871" s="341"/>
      <c r="X871" s="341"/>
      <c r="Y871" s="341"/>
      <c r="Z871" s="342"/>
    </row>
    <row r="872" spans="1:26" ht="12.75" hidden="1" customHeight="1" outlineLevel="1" x14ac:dyDescent="0.2">
      <c r="A872" s="16"/>
      <c r="B872" s="46">
        <v>760</v>
      </c>
      <c r="C872" s="303" t="s">
        <v>318</v>
      </c>
      <c r="D872" s="304"/>
      <c r="E872" s="304"/>
      <c r="F872" s="304"/>
      <c r="G872" s="305"/>
      <c r="H872" s="62"/>
      <c r="I872" s="87"/>
      <c r="J872" s="117"/>
      <c r="K872" s="106">
        <f>K873+K876+K879+K882+K885+K888+K891</f>
        <v>0</v>
      </c>
      <c r="L872" s="235"/>
      <c r="M872" s="240"/>
      <c r="O872" s="340"/>
      <c r="P872" s="341"/>
      <c r="Q872" s="341"/>
      <c r="R872" s="341"/>
      <c r="S872" s="341"/>
      <c r="T872" s="341"/>
      <c r="U872" s="341"/>
      <c r="V872" s="341"/>
      <c r="W872" s="341"/>
      <c r="X872" s="341"/>
      <c r="Y872" s="341"/>
      <c r="Z872" s="342"/>
    </row>
    <row r="873" spans="1:26" ht="12.75" hidden="1" customHeight="1" outlineLevel="2" x14ac:dyDescent="0.2">
      <c r="B873" s="48">
        <v>761</v>
      </c>
      <c r="C873" s="300" t="s">
        <v>319</v>
      </c>
      <c r="D873" s="301"/>
      <c r="E873" s="301"/>
      <c r="F873" s="301"/>
      <c r="G873" s="302"/>
      <c r="H873" s="63"/>
      <c r="I873" s="87"/>
      <c r="J873" s="114"/>
      <c r="K873" s="105">
        <f>SUM(K874:K875)</f>
        <v>0</v>
      </c>
      <c r="L873" s="231"/>
      <c r="M873" s="240"/>
      <c r="O873" s="340"/>
      <c r="P873" s="341"/>
      <c r="Q873" s="341"/>
      <c r="R873" s="341"/>
      <c r="S873" s="341"/>
      <c r="T873" s="341"/>
      <c r="U873" s="341"/>
      <c r="V873" s="341"/>
      <c r="W873" s="341"/>
      <c r="X873" s="341"/>
      <c r="Y873" s="341"/>
      <c r="Z873" s="342"/>
    </row>
    <row r="874" spans="1:26" ht="12.75" hidden="1" customHeight="1" outlineLevel="3" x14ac:dyDescent="0.2">
      <c r="B874" s="47"/>
      <c r="C874" s="294"/>
      <c r="D874" s="295"/>
      <c r="E874" s="295"/>
      <c r="F874" s="295"/>
      <c r="G874" s="296"/>
      <c r="H874" s="271"/>
      <c r="I874" s="272"/>
      <c r="J874" s="273"/>
      <c r="K874" s="274">
        <f>H874*J874</f>
        <v>0</v>
      </c>
      <c r="L874" s="231"/>
      <c r="M874" s="227"/>
      <c r="O874" s="340"/>
      <c r="P874" s="341"/>
      <c r="Q874" s="341"/>
      <c r="R874" s="341"/>
      <c r="S874" s="341"/>
      <c r="T874" s="341"/>
      <c r="U874" s="341"/>
      <c r="V874" s="341"/>
      <c r="W874" s="341"/>
      <c r="X874" s="341"/>
      <c r="Y874" s="341"/>
      <c r="Z874" s="342"/>
    </row>
    <row r="875" spans="1:26" ht="12.75" hidden="1" customHeight="1" outlineLevel="3" collapsed="1" x14ac:dyDescent="0.2">
      <c r="A875" s="16"/>
      <c r="B875" s="47"/>
      <c r="C875" s="294"/>
      <c r="D875" s="295"/>
      <c r="E875" s="295"/>
      <c r="F875" s="295"/>
      <c r="G875" s="296"/>
      <c r="H875" s="271"/>
      <c r="I875" s="272"/>
      <c r="J875" s="273"/>
      <c r="K875" s="274">
        <f>H875*J875</f>
        <v>0</v>
      </c>
      <c r="L875" s="231"/>
      <c r="M875" s="227"/>
      <c r="O875" s="340"/>
      <c r="P875" s="341"/>
      <c r="Q875" s="341"/>
      <c r="R875" s="341"/>
      <c r="S875" s="341"/>
      <c r="T875" s="341"/>
      <c r="U875" s="341"/>
      <c r="V875" s="341"/>
      <c r="W875" s="341"/>
      <c r="X875" s="341"/>
      <c r="Y875" s="341"/>
      <c r="Z875" s="342"/>
    </row>
    <row r="876" spans="1:26" ht="12.75" hidden="1" customHeight="1" outlineLevel="2" x14ac:dyDescent="0.2">
      <c r="B876" s="48">
        <v>762</v>
      </c>
      <c r="C876" s="300" t="s">
        <v>320</v>
      </c>
      <c r="D876" s="301"/>
      <c r="E876" s="301"/>
      <c r="F876" s="301"/>
      <c r="G876" s="302"/>
      <c r="H876" s="63"/>
      <c r="I876" s="87"/>
      <c r="J876" s="114"/>
      <c r="K876" s="105">
        <f>SUM(K877:K878)</f>
        <v>0</v>
      </c>
      <c r="L876" s="231"/>
      <c r="M876" s="240"/>
      <c r="O876" s="340"/>
      <c r="P876" s="341"/>
      <c r="Q876" s="341"/>
      <c r="R876" s="341"/>
      <c r="S876" s="341"/>
      <c r="T876" s="341"/>
      <c r="U876" s="341"/>
      <c r="V876" s="341"/>
      <c r="W876" s="341"/>
      <c r="X876" s="341"/>
      <c r="Y876" s="341"/>
      <c r="Z876" s="342"/>
    </row>
    <row r="877" spans="1:26" ht="12.75" hidden="1" customHeight="1" outlineLevel="3" x14ac:dyDescent="0.2">
      <c r="B877" s="47"/>
      <c r="C877" s="294"/>
      <c r="D877" s="295"/>
      <c r="E877" s="295"/>
      <c r="F877" s="295"/>
      <c r="G877" s="296"/>
      <c r="H877" s="271"/>
      <c r="I877" s="272"/>
      <c r="J877" s="273"/>
      <c r="K877" s="274">
        <f>H877*J877</f>
        <v>0</v>
      </c>
      <c r="L877" s="231"/>
      <c r="M877" s="227"/>
      <c r="O877" s="340"/>
      <c r="P877" s="341"/>
      <c r="Q877" s="341"/>
      <c r="R877" s="341"/>
      <c r="S877" s="341"/>
      <c r="T877" s="341"/>
      <c r="U877" s="341"/>
      <c r="V877" s="341"/>
      <c r="W877" s="341"/>
      <c r="X877" s="341"/>
      <c r="Y877" s="341"/>
      <c r="Z877" s="342"/>
    </row>
    <row r="878" spans="1:26" ht="12.75" hidden="1" customHeight="1" outlineLevel="3" collapsed="1" x14ac:dyDescent="0.2">
      <c r="A878" s="16"/>
      <c r="B878" s="47"/>
      <c r="C878" s="294"/>
      <c r="D878" s="295"/>
      <c r="E878" s="295"/>
      <c r="F878" s="295"/>
      <c r="G878" s="296"/>
      <c r="H878" s="271"/>
      <c r="I878" s="272"/>
      <c r="J878" s="273"/>
      <c r="K878" s="274">
        <f>H878*J878</f>
        <v>0</v>
      </c>
      <c r="L878" s="231"/>
      <c r="M878" s="227"/>
      <c r="O878" s="340"/>
      <c r="P878" s="341"/>
      <c r="Q878" s="341"/>
      <c r="R878" s="341"/>
      <c r="S878" s="341"/>
      <c r="T878" s="341"/>
      <c r="U878" s="341"/>
      <c r="V878" s="341"/>
      <c r="W878" s="341"/>
      <c r="X878" s="341"/>
      <c r="Y878" s="341"/>
      <c r="Z878" s="342"/>
    </row>
    <row r="879" spans="1:26" ht="12.75" hidden="1" customHeight="1" outlineLevel="2" x14ac:dyDescent="0.2">
      <c r="A879" s="16"/>
      <c r="B879" s="48">
        <v>763</v>
      </c>
      <c r="C879" s="300" t="s">
        <v>321</v>
      </c>
      <c r="D879" s="301"/>
      <c r="E879" s="301"/>
      <c r="F879" s="301"/>
      <c r="G879" s="302"/>
      <c r="H879" s="63"/>
      <c r="I879" s="87"/>
      <c r="J879" s="114"/>
      <c r="K879" s="105">
        <f>SUM(K880:K881)</f>
        <v>0</v>
      </c>
      <c r="L879" s="231"/>
      <c r="M879" s="240"/>
      <c r="O879" s="340"/>
      <c r="P879" s="341"/>
      <c r="Q879" s="341"/>
      <c r="R879" s="341"/>
      <c r="S879" s="341"/>
      <c r="T879" s="341"/>
      <c r="U879" s="341"/>
      <c r="V879" s="341"/>
      <c r="W879" s="341"/>
      <c r="X879" s="341"/>
      <c r="Y879" s="341"/>
      <c r="Z879" s="342"/>
    </row>
    <row r="880" spans="1:26" ht="12.75" hidden="1" customHeight="1" outlineLevel="3" x14ac:dyDescent="0.2">
      <c r="A880" s="16"/>
      <c r="B880" s="47"/>
      <c r="C880" s="294"/>
      <c r="D880" s="295"/>
      <c r="E880" s="295"/>
      <c r="F880" s="295"/>
      <c r="G880" s="296"/>
      <c r="H880" s="271"/>
      <c r="I880" s="272"/>
      <c r="J880" s="273"/>
      <c r="K880" s="274">
        <f>H880*J880</f>
        <v>0</v>
      </c>
      <c r="L880" s="231"/>
      <c r="M880" s="227"/>
      <c r="O880" s="340"/>
      <c r="P880" s="341"/>
      <c r="Q880" s="341"/>
      <c r="R880" s="341"/>
      <c r="S880" s="341"/>
      <c r="T880" s="341"/>
      <c r="U880" s="341"/>
      <c r="V880" s="341"/>
      <c r="W880" s="341"/>
      <c r="X880" s="341"/>
      <c r="Y880" s="341"/>
      <c r="Z880" s="342"/>
    </row>
    <row r="881" spans="1:26" ht="12.75" hidden="1" customHeight="1" outlineLevel="3" x14ac:dyDescent="0.2">
      <c r="A881" s="16"/>
      <c r="B881" s="47"/>
      <c r="C881" s="294"/>
      <c r="D881" s="295"/>
      <c r="E881" s="295"/>
      <c r="F881" s="295"/>
      <c r="G881" s="296"/>
      <c r="H881" s="271"/>
      <c r="I881" s="272"/>
      <c r="J881" s="273"/>
      <c r="K881" s="274">
        <f>H881*J881</f>
        <v>0</v>
      </c>
      <c r="L881" s="231"/>
      <c r="M881" s="227"/>
      <c r="O881" s="340"/>
      <c r="P881" s="341"/>
      <c r="Q881" s="341"/>
      <c r="R881" s="341"/>
      <c r="S881" s="341"/>
      <c r="T881" s="341"/>
      <c r="U881" s="341"/>
      <c r="V881" s="341"/>
      <c r="W881" s="341"/>
      <c r="X881" s="341"/>
      <c r="Y881" s="341"/>
      <c r="Z881" s="342"/>
    </row>
    <row r="882" spans="1:26" ht="12.75" hidden="1" customHeight="1" outlineLevel="2" x14ac:dyDescent="0.2">
      <c r="A882" s="16"/>
      <c r="B882" s="48">
        <v>764</v>
      </c>
      <c r="C882" s="300" t="s">
        <v>322</v>
      </c>
      <c r="D882" s="301"/>
      <c r="E882" s="301"/>
      <c r="F882" s="301"/>
      <c r="G882" s="302"/>
      <c r="H882" s="63"/>
      <c r="I882" s="87"/>
      <c r="J882" s="114"/>
      <c r="K882" s="105">
        <f>SUM(K883:K884)</f>
        <v>0</v>
      </c>
      <c r="L882" s="231"/>
      <c r="M882" s="240"/>
      <c r="O882" s="340"/>
      <c r="P882" s="341"/>
      <c r="Q882" s="341"/>
      <c r="R882" s="341"/>
      <c r="S882" s="341"/>
      <c r="T882" s="341"/>
      <c r="U882" s="341"/>
      <c r="V882" s="341"/>
      <c r="W882" s="341"/>
      <c r="X882" s="341"/>
      <c r="Y882" s="341"/>
      <c r="Z882" s="342"/>
    </row>
    <row r="883" spans="1:26" ht="12.75" hidden="1" customHeight="1" outlineLevel="3" x14ac:dyDescent="0.2">
      <c r="A883" s="16"/>
      <c r="B883" s="47"/>
      <c r="C883" s="294"/>
      <c r="D883" s="295"/>
      <c r="E883" s="295"/>
      <c r="F883" s="295"/>
      <c r="G883" s="296"/>
      <c r="H883" s="271"/>
      <c r="I883" s="272"/>
      <c r="J883" s="273"/>
      <c r="K883" s="274">
        <f>H883*J883</f>
        <v>0</v>
      </c>
      <c r="L883" s="231"/>
      <c r="M883" s="227"/>
      <c r="O883" s="340"/>
      <c r="P883" s="341"/>
      <c r="Q883" s="341"/>
      <c r="R883" s="341"/>
      <c r="S883" s="341"/>
      <c r="T883" s="341"/>
      <c r="U883" s="341"/>
      <c r="V883" s="341"/>
      <c r="W883" s="341"/>
      <c r="X883" s="341"/>
      <c r="Y883" s="341"/>
      <c r="Z883" s="342"/>
    </row>
    <row r="884" spans="1:26" ht="12.75" hidden="1" customHeight="1" outlineLevel="3" x14ac:dyDescent="0.2">
      <c r="A884" s="16"/>
      <c r="B884" s="47"/>
      <c r="C884" s="294"/>
      <c r="D884" s="295"/>
      <c r="E884" s="295"/>
      <c r="F884" s="295"/>
      <c r="G884" s="296"/>
      <c r="H884" s="271"/>
      <c r="I884" s="272"/>
      <c r="J884" s="273"/>
      <c r="K884" s="274">
        <f>H884*J884</f>
        <v>0</v>
      </c>
      <c r="L884" s="231"/>
      <c r="M884" s="227"/>
      <c r="O884" s="340"/>
      <c r="P884" s="341"/>
      <c r="Q884" s="341"/>
      <c r="R884" s="341"/>
      <c r="S884" s="341"/>
      <c r="T884" s="341"/>
      <c r="U884" s="341"/>
      <c r="V884" s="341"/>
      <c r="W884" s="341"/>
      <c r="X884" s="341"/>
      <c r="Y884" s="341"/>
      <c r="Z884" s="342"/>
    </row>
    <row r="885" spans="1:26" ht="12.75" hidden="1" customHeight="1" outlineLevel="2" x14ac:dyDescent="0.2">
      <c r="A885" s="16"/>
      <c r="B885" s="48">
        <v>765</v>
      </c>
      <c r="C885" s="300" t="s">
        <v>323</v>
      </c>
      <c r="D885" s="301"/>
      <c r="E885" s="301"/>
      <c r="F885" s="301"/>
      <c r="G885" s="302"/>
      <c r="H885" s="63"/>
      <c r="I885" s="87"/>
      <c r="J885" s="114"/>
      <c r="K885" s="105">
        <f>SUM(K886:K887)</f>
        <v>0</v>
      </c>
      <c r="L885" s="231"/>
      <c r="M885" s="240"/>
      <c r="O885" s="340"/>
      <c r="P885" s="341"/>
      <c r="Q885" s="341"/>
      <c r="R885" s="341"/>
      <c r="S885" s="341"/>
      <c r="T885" s="341"/>
      <c r="U885" s="341"/>
      <c r="V885" s="341"/>
      <c r="W885" s="341"/>
      <c r="X885" s="341"/>
      <c r="Y885" s="341"/>
      <c r="Z885" s="342"/>
    </row>
    <row r="886" spans="1:26" ht="12.75" hidden="1" customHeight="1" outlineLevel="3" x14ac:dyDescent="0.2">
      <c r="A886" s="16"/>
      <c r="B886" s="47"/>
      <c r="C886" s="294"/>
      <c r="D886" s="295"/>
      <c r="E886" s="295"/>
      <c r="F886" s="295"/>
      <c r="G886" s="296"/>
      <c r="H886" s="271"/>
      <c r="I886" s="272"/>
      <c r="J886" s="273"/>
      <c r="K886" s="274">
        <f>H886*J886</f>
        <v>0</v>
      </c>
      <c r="L886" s="231"/>
      <c r="M886" s="227"/>
      <c r="O886" s="340"/>
      <c r="P886" s="341"/>
      <c r="Q886" s="341"/>
      <c r="R886" s="341"/>
      <c r="S886" s="341"/>
      <c r="T886" s="341"/>
      <c r="U886" s="341"/>
      <c r="V886" s="341"/>
      <c r="W886" s="341"/>
      <c r="X886" s="341"/>
      <c r="Y886" s="341"/>
      <c r="Z886" s="342"/>
    </row>
    <row r="887" spans="1:26" ht="12.75" hidden="1" customHeight="1" outlineLevel="3" x14ac:dyDescent="0.2">
      <c r="A887" s="16"/>
      <c r="B887" s="47"/>
      <c r="C887" s="294"/>
      <c r="D887" s="295"/>
      <c r="E887" s="295"/>
      <c r="F887" s="295"/>
      <c r="G887" s="296"/>
      <c r="H887" s="271"/>
      <c r="I887" s="272"/>
      <c r="J887" s="273"/>
      <c r="K887" s="274">
        <f>H887*J887</f>
        <v>0</v>
      </c>
      <c r="L887" s="231"/>
      <c r="M887" s="227"/>
      <c r="O887" s="340"/>
      <c r="P887" s="341"/>
      <c r="Q887" s="341"/>
      <c r="R887" s="341"/>
      <c r="S887" s="341"/>
      <c r="T887" s="341"/>
      <c r="U887" s="341"/>
      <c r="V887" s="341"/>
      <c r="W887" s="341"/>
      <c r="X887" s="341"/>
      <c r="Y887" s="341"/>
      <c r="Z887" s="342"/>
    </row>
    <row r="888" spans="1:26" ht="12.75" hidden="1" customHeight="1" outlineLevel="2" x14ac:dyDescent="0.2">
      <c r="B888" s="48">
        <v>766</v>
      </c>
      <c r="C888" s="300" t="s">
        <v>324</v>
      </c>
      <c r="D888" s="301"/>
      <c r="E888" s="301"/>
      <c r="F888" s="301"/>
      <c r="G888" s="302"/>
      <c r="H888" s="63"/>
      <c r="I888" s="87"/>
      <c r="J888" s="114"/>
      <c r="K888" s="105">
        <f>SUM(K889:K890)</f>
        <v>0</v>
      </c>
      <c r="L888" s="231"/>
      <c r="M888" s="240"/>
      <c r="O888" s="340"/>
      <c r="P888" s="341"/>
      <c r="Q888" s="341"/>
      <c r="R888" s="341"/>
      <c r="S888" s="341"/>
      <c r="T888" s="341"/>
      <c r="U888" s="341"/>
      <c r="V888" s="341"/>
      <c r="W888" s="341"/>
      <c r="X888" s="341"/>
      <c r="Y888" s="341"/>
      <c r="Z888" s="342"/>
    </row>
    <row r="889" spans="1:26" ht="12.75" hidden="1" customHeight="1" outlineLevel="3" x14ac:dyDescent="0.2">
      <c r="B889" s="47"/>
      <c r="C889" s="294"/>
      <c r="D889" s="295"/>
      <c r="E889" s="295"/>
      <c r="F889" s="295"/>
      <c r="G889" s="296"/>
      <c r="H889" s="271"/>
      <c r="I889" s="272"/>
      <c r="J889" s="273"/>
      <c r="K889" s="274">
        <f>H889*J889</f>
        <v>0</v>
      </c>
      <c r="L889" s="231"/>
      <c r="M889" s="227"/>
      <c r="O889" s="340"/>
      <c r="P889" s="341"/>
      <c r="Q889" s="341"/>
      <c r="R889" s="341"/>
      <c r="S889" s="341"/>
      <c r="T889" s="341"/>
      <c r="U889" s="341"/>
      <c r="V889" s="341"/>
      <c r="W889" s="341"/>
      <c r="X889" s="341"/>
      <c r="Y889" s="341"/>
      <c r="Z889" s="342"/>
    </row>
    <row r="890" spans="1:26" ht="12.75" hidden="1" customHeight="1" outlineLevel="3" collapsed="1" x14ac:dyDescent="0.2">
      <c r="A890" s="16"/>
      <c r="B890" s="47"/>
      <c r="C890" s="294"/>
      <c r="D890" s="295"/>
      <c r="E890" s="295"/>
      <c r="F890" s="295"/>
      <c r="G890" s="296"/>
      <c r="H890" s="271"/>
      <c r="I890" s="272"/>
      <c r="J890" s="273"/>
      <c r="K890" s="274">
        <f>H890*J890</f>
        <v>0</v>
      </c>
      <c r="L890" s="231"/>
      <c r="M890" s="227"/>
      <c r="O890" s="340"/>
      <c r="P890" s="341"/>
      <c r="Q890" s="341"/>
      <c r="R890" s="341"/>
      <c r="S890" s="341"/>
      <c r="T890" s="341"/>
      <c r="U890" s="341"/>
      <c r="V890" s="341"/>
      <c r="W890" s="341"/>
      <c r="X890" s="341"/>
      <c r="Y890" s="341"/>
      <c r="Z890" s="342"/>
    </row>
    <row r="891" spans="1:26" ht="12.75" hidden="1" customHeight="1" outlineLevel="2" x14ac:dyDescent="0.2">
      <c r="B891" s="48">
        <v>769</v>
      </c>
      <c r="C891" s="300" t="s">
        <v>325</v>
      </c>
      <c r="D891" s="301"/>
      <c r="E891" s="301"/>
      <c r="F891" s="301"/>
      <c r="G891" s="302"/>
      <c r="H891" s="63"/>
      <c r="I891" s="87"/>
      <c r="J891" s="114"/>
      <c r="K891" s="105">
        <f>SUM(K892:K893)</f>
        <v>0</v>
      </c>
      <c r="L891" s="231"/>
      <c r="M891" s="240"/>
      <c r="O891" s="340"/>
      <c r="P891" s="341"/>
      <c r="Q891" s="341"/>
      <c r="R891" s="341"/>
      <c r="S891" s="341"/>
      <c r="T891" s="341"/>
      <c r="U891" s="341"/>
      <c r="V891" s="341"/>
      <c r="W891" s="341"/>
      <c r="X891" s="341"/>
      <c r="Y891" s="341"/>
      <c r="Z891" s="342"/>
    </row>
    <row r="892" spans="1:26" ht="12.75" hidden="1" customHeight="1" outlineLevel="3" x14ac:dyDescent="0.2">
      <c r="B892" s="47"/>
      <c r="C892" s="294"/>
      <c r="D892" s="295"/>
      <c r="E892" s="295"/>
      <c r="F892" s="295"/>
      <c r="G892" s="296"/>
      <c r="H892" s="271"/>
      <c r="I892" s="272"/>
      <c r="J892" s="273"/>
      <c r="K892" s="274">
        <f>H892*J892</f>
        <v>0</v>
      </c>
      <c r="L892" s="231"/>
      <c r="M892" s="227"/>
      <c r="O892" s="340"/>
      <c r="P892" s="341"/>
      <c r="Q892" s="341"/>
      <c r="R892" s="341"/>
      <c r="S892" s="341"/>
      <c r="T892" s="341"/>
      <c r="U892" s="341"/>
      <c r="V892" s="341"/>
      <c r="W892" s="341"/>
      <c r="X892" s="341"/>
      <c r="Y892" s="341"/>
      <c r="Z892" s="342"/>
    </row>
    <row r="893" spans="1:26" ht="12.75" hidden="1" customHeight="1" outlineLevel="3" x14ac:dyDescent="0.2">
      <c r="A893" s="16"/>
      <c r="B893" s="47"/>
      <c r="C893" s="294"/>
      <c r="D893" s="295"/>
      <c r="E893" s="295"/>
      <c r="F893" s="295"/>
      <c r="G893" s="296"/>
      <c r="H893" s="271"/>
      <c r="I893" s="272"/>
      <c r="J893" s="273"/>
      <c r="K893" s="274">
        <f>H893*J893</f>
        <v>0</v>
      </c>
      <c r="L893" s="231"/>
      <c r="M893" s="227"/>
      <c r="O893" s="340"/>
      <c r="P893" s="341"/>
      <c r="Q893" s="341"/>
      <c r="R893" s="341"/>
      <c r="S893" s="341"/>
      <c r="T893" s="341"/>
      <c r="U893" s="341"/>
      <c r="V893" s="341"/>
      <c r="W893" s="341"/>
      <c r="X893" s="341"/>
      <c r="Y893" s="341"/>
      <c r="Z893" s="342"/>
    </row>
    <row r="894" spans="1:26" ht="12.75" hidden="1" customHeight="1" outlineLevel="1" x14ac:dyDescent="0.2">
      <c r="B894" s="46">
        <v>790</v>
      </c>
      <c r="C894" s="303" t="s">
        <v>326</v>
      </c>
      <c r="D894" s="304"/>
      <c r="E894" s="304"/>
      <c r="F894" s="304"/>
      <c r="G894" s="305"/>
      <c r="H894" s="62"/>
      <c r="I894" s="87"/>
      <c r="J894" s="117"/>
      <c r="K894" s="106">
        <f>K895+K898</f>
        <v>0</v>
      </c>
      <c r="L894" s="235"/>
      <c r="M894" s="240"/>
      <c r="O894" s="340"/>
      <c r="P894" s="341"/>
      <c r="Q894" s="341"/>
      <c r="R894" s="341"/>
      <c r="S894" s="341"/>
      <c r="T894" s="341"/>
      <c r="U894" s="341"/>
      <c r="V894" s="341"/>
      <c r="W894" s="341"/>
      <c r="X894" s="341"/>
      <c r="Y894" s="341"/>
      <c r="Z894" s="342"/>
    </row>
    <row r="895" spans="1:26" ht="12.75" hidden="1" customHeight="1" outlineLevel="2" x14ac:dyDescent="0.2">
      <c r="B895" s="48">
        <v>791</v>
      </c>
      <c r="C895" s="300" t="s">
        <v>327</v>
      </c>
      <c r="D895" s="301"/>
      <c r="E895" s="301"/>
      <c r="F895" s="301"/>
      <c r="G895" s="302"/>
      <c r="H895" s="63"/>
      <c r="I895" s="87"/>
      <c r="J895" s="114"/>
      <c r="K895" s="105">
        <f>SUM(K896:K897)</f>
        <v>0</v>
      </c>
      <c r="L895" s="231"/>
      <c r="M895" s="240"/>
      <c r="O895" s="340"/>
      <c r="P895" s="341"/>
      <c r="Q895" s="341"/>
      <c r="R895" s="341"/>
      <c r="S895" s="341"/>
      <c r="T895" s="341"/>
      <c r="U895" s="341"/>
      <c r="V895" s="341"/>
      <c r="W895" s="341"/>
      <c r="X895" s="341"/>
      <c r="Y895" s="341"/>
      <c r="Z895" s="342"/>
    </row>
    <row r="896" spans="1:26" ht="12.75" hidden="1" customHeight="1" outlineLevel="3" x14ac:dyDescent="0.2">
      <c r="B896" s="47"/>
      <c r="C896" s="294"/>
      <c r="D896" s="295"/>
      <c r="E896" s="295"/>
      <c r="F896" s="295"/>
      <c r="G896" s="296"/>
      <c r="H896" s="271"/>
      <c r="I896" s="272"/>
      <c r="J896" s="273"/>
      <c r="K896" s="274">
        <f>H896*J896</f>
        <v>0</v>
      </c>
      <c r="L896" s="231"/>
      <c r="M896" s="227"/>
      <c r="O896" s="340"/>
      <c r="P896" s="341"/>
      <c r="Q896" s="341"/>
      <c r="R896" s="341"/>
      <c r="S896" s="341"/>
      <c r="T896" s="341"/>
      <c r="U896" s="341"/>
      <c r="V896" s="341"/>
      <c r="W896" s="341"/>
      <c r="X896" s="341"/>
      <c r="Y896" s="341"/>
      <c r="Z896" s="342"/>
    </row>
    <row r="897" spans="2:26" ht="12.75" hidden="1" customHeight="1" outlineLevel="3" collapsed="1" x14ac:dyDescent="0.2">
      <c r="B897" s="47"/>
      <c r="C897" s="294"/>
      <c r="D897" s="295"/>
      <c r="E897" s="295"/>
      <c r="F897" s="295"/>
      <c r="G897" s="296"/>
      <c r="H897" s="271"/>
      <c r="I897" s="272"/>
      <c r="J897" s="273"/>
      <c r="K897" s="274">
        <f>H897*J897</f>
        <v>0</v>
      </c>
      <c r="L897" s="231"/>
      <c r="M897" s="227"/>
      <c r="O897" s="340"/>
      <c r="P897" s="341"/>
      <c r="Q897" s="341"/>
      <c r="R897" s="341"/>
      <c r="S897" s="341"/>
      <c r="T897" s="341"/>
      <c r="U897" s="341"/>
      <c r="V897" s="341"/>
      <c r="W897" s="341"/>
      <c r="X897" s="341"/>
      <c r="Y897" s="341"/>
      <c r="Z897" s="342"/>
    </row>
    <row r="898" spans="2:26" ht="12.75" hidden="1" customHeight="1" outlineLevel="2" x14ac:dyDescent="0.2">
      <c r="B898" s="48">
        <v>799</v>
      </c>
      <c r="C898" s="362" t="s">
        <v>328</v>
      </c>
      <c r="D898" s="363"/>
      <c r="E898" s="363"/>
      <c r="F898" s="363"/>
      <c r="G898" s="364"/>
      <c r="H898" s="63"/>
      <c r="I898" s="87"/>
      <c r="J898" s="114"/>
      <c r="K898" s="105">
        <f>SUM(K899:K900)</f>
        <v>0</v>
      </c>
      <c r="L898" s="231"/>
      <c r="M898" s="240"/>
      <c r="O898" s="340"/>
      <c r="P898" s="341"/>
      <c r="Q898" s="341"/>
      <c r="R898" s="341"/>
      <c r="S898" s="341"/>
      <c r="T898" s="341"/>
      <c r="U898" s="341"/>
      <c r="V898" s="341"/>
      <c r="W898" s="341"/>
      <c r="X898" s="341"/>
      <c r="Y898" s="341"/>
      <c r="Z898" s="342"/>
    </row>
    <row r="899" spans="2:26" ht="12.75" hidden="1" customHeight="1" outlineLevel="3" x14ac:dyDescent="0.2">
      <c r="B899" s="47"/>
      <c r="C899" s="294"/>
      <c r="D899" s="295"/>
      <c r="E899" s="295"/>
      <c r="F899" s="295"/>
      <c r="G899" s="296"/>
      <c r="H899" s="271"/>
      <c r="I899" s="272"/>
      <c r="J899" s="273"/>
      <c r="K899" s="274">
        <f>H899*J899</f>
        <v>0</v>
      </c>
      <c r="L899" s="231"/>
      <c r="M899" s="227"/>
      <c r="O899" s="340"/>
      <c r="P899" s="341"/>
      <c r="Q899" s="341"/>
      <c r="R899" s="341"/>
      <c r="S899" s="341"/>
      <c r="T899" s="341"/>
      <c r="U899" s="341"/>
      <c r="V899" s="341"/>
      <c r="W899" s="341"/>
      <c r="X899" s="341"/>
      <c r="Y899" s="341"/>
      <c r="Z899" s="342"/>
    </row>
    <row r="900" spans="2:26" ht="12.75" hidden="1" customHeight="1" outlineLevel="3" x14ac:dyDescent="0.2">
      <c r="B900" s="47"/>
      <c r="C900" s="294"/>
      <c r="D900" s="295"/>
      <c r="E900" s="295"/>
      <c r="F900" s="295"/>
      <c r="G900" s="296"/>
      <c r="H900" s="271"/>
      <c r="I900" s="272"/>
      <c r="J900" s="273"/>
      <c r="K900" s="274">
        <f>H900*J900</f>
        <v>0</v>
      </c>
      <c r="L900" s="231"/>
      <c r="M900" s="227"/>
      <c r="O900" s="340"/>
      <c r="P900" s="341"/>
      <c r="Q900" s="341"/>
      <c r="R900" s="341"/>
      <c r="S900" s="341"/>
      <c r="T900" s="341"/>
      <c r="U900" s="341"/>
      <c r="V900" s="341"/>
      <c r="W900" s="341"/>
      <c r="X900" s="341"/>
      <c r="Y900" s="341"/>
      <c r="Z900" s="342"/>
    </row>
    <row r="901" spans="2:26" ht="12.75" customHeight="1" collapsed="1" thickBot="1" x14ac:dyDescent="0.25">
      <c r="B901" s="47"/>
      <c r="C901" s="397"/>
      <c r="D901" s="398"/>
      <c r="E901" s="398"/>
      <c r="F901" s="398"/>
      <c r="G901" s="398"/>
      <c r="H901" s="398"/>
      <c r="I901" s="398"/>
      <c r="J901" s="399"/>
      <c r="K901" s="102"/>
      <c r="L901" s="231"/>
      <c r="M901" s="227"/>
      <c r="O901" s="343"/>
      <c r="P901" s="344"/>
      <c r="Q901" s="344"/>
      <c r="R901" s="344"/>
      <c r="S901" s="344"/>
      <c r="T901" s="344"/>
      <c r="U901" s="344"/>
      <c r="V901" s="344"/>
      <c r="W901" s="344"/>
      <c r="X901" s="344"/>
      <c r="Y901" s="344"/>
      <c r="Z901" s="345"/>
    </row>
    <row r="902" spans="2:26" ht="26.25" customHeight="1" collapsed="1" thickBot="1" x14ac:dyDescent="0.25">
      <c r="B902" s="18">
        <v>800</v>
      </c>
      <c r="C902" s="368" t="s">
        <v>329</v>
      </c>
      <c r="D902" s="369"/>
      <c r="E902" s="369"/>
      <c r="F902" s="369"/>
      <c r="G902" s="369"/>
      <c r="H902" s="59"/>
      <c r="I902" s="78"/>
      <c r="J902" s="97"/>
      <c r="K902" s="98">
        <f>K903+K906+K909+K912+K915</f>
        <v>0</v>
      </c>
      <c r="L902" s="235"/>
      <c r="M902" s="240"/>
      <c r="O902" s="353" t="s">
        <v>284</v>
      </c>
      <c r="P902" s="354"/>
      <c r="Q902" s="354"/>
      <c r="R902" s="354"/>
      <c r="S902" s="354"/>
      <c r="T902" s="354"/>
      <c r="U902" s="354"/>
      <c r="V902" s="354"/>
      <c r="W902" s="354"/>
      <c r="X902" s="354"/>
      <c r="Y902" s="354"/>
      <c r="Z902" s="355"/>
    </row>
    <row r="903" spans="2:26" ht="12.75" hidden="1" customHeight="1" outlineLevel="1" x14ac:dyDescent="0.2">
      <c r="B903" s="46">
        <v>810</v>
      </c>
      <c r="C903" s="334" t="s">
        <v>330</v>
      </c>
      <c r="D903" s="335"/>
      <c r="E903" s="335"/>
      <c r="F903" s="335"/>
      <c r="G903" s="336"/>
      <c r="H903" s="63"/>
      <c r="I903" s="86"/>
      <c r="J903" s="114"/>
      <c r="K903" s="105">
        <f>SUM(K904:K905)</f>
        <v>0</v>
      </c>
      <c r="L903" s="235"/>
      <c r="M903" s="240"/>
      <c r="O903" s="337"/>
      <c r="P903" s="338"/>
      <c r="Q903" s="338"/>
      <c r="R903" s="338"/>
      <c r="S903" s="338"/>
      <c r="T903" s="338"/>
      <c r="U903" s="338"/>
      <c r="V903" s="338"/>
      <c r="W903" s="338"/>
      <c r="X903" s="338"/>
      <c r="Y903" s="338"/>
      <c r="Z903" s="339"/>
    </row>
    <row r="904" spans="2:26" ht="12.75" hidden="1" customHeight="1" outlineLevel="3" x14ac:dyDescent="0.2">
      <c r="B904" s="47"/>
      <c r="C904" s="294"/>
      <c r="D904" s="295"/>
      <c r="E904" s="295"/>
      <c r="F904" s="295"/>
      <c r="G904" s="296"/>
      <c r="H904" s="271"/>
      <c r="I904" s="272"/>
      <c r="J904" s="273"/>
      <c r="K904" s="274">
        <f>H904*J904</f>
        <v>0</v>
      </c>
      <c r="L904" s="231"/>
      <c r="M904" s="227"/>
      <c r="O904" s="340"/>
      <c r="P904" s="341"/>
      <c r="Q904" s="341"/>
      <c r="R904" s="341"/>
      <c r="S904" s="341"/>
      <c r="T904" s="341"/>
      <c r="U904" s="341"/>
      <c r="V904" s="341"/>
      <c r="W904" s="341"/>
      <c r="X904" s="341"/>
      <c r="Y904" s="341"/>
      <c r="Z904" s="342"/>
    </row>
    <row r="905" spans="2:26" ht="12.75" hidden="1" customHeight="1" outlineLevel="3" x14ac:dyDescent="0.2">
      <c r="B905" s="47"/>
      <c r="C905" s="294"/>
      <c r="D905" s="295"/>
      <c r="E905" s="295"/>
      <c r="F905" s="295"/>
      <c r="G905" s="296"/>
      <c r="H905" s="271"/>
      <c r="I905" s="272"/>
      <c r="J905" s="273"/>
      <c r="K905" s="274">
        <f>H905*J905</f>
        <v>0</v>
      </c>
      <c r="L905" s="231"/>
      <c r="M905" s="227"/>
      <c r="O905" s="340"/>
      <c r="P905" s="341"/>
      <c r="Q905" s="341"/>
      <c r="R905" s="341"/>
      <c r="S905" s="341"/>
      <c r="T905" s="341"/>
      <c r="U905" s="341"/>
      <c r="V905" s="341"/>
      <c r="W905" s="341"/>
      <c r="X905" s="341"/>
      <c r="Y905" s="341"/>
      <c r="Z905" s="342"/>
    </row>
    <row r="906" spans="2:26" ht="12.75" hidden="1" customHeight="1" outlineLevel="1" x14ac:dyDescent="0.2">
      <c r="B906" s="46">
        <v>820</v>
      </c>
      <c r="C906" s="400" t="s">
        <v>331</v>
      </c>
      <c r="D906" s="401"/>
      <c r="E906" s="401"/>
      <c r="F906" s="401"/>
      <c r="G906" s="402"/>
      <c r="H906" s="63"/>
      <c r="I906" s="86"/>
      <c r="J906" s="114"/>
      <c r="K906" s="105">
        <f>SUM(K907:K908)</f>
        <v>0</v>
      </c>
      <c r="L906" s="235"/>
      <c r="M906" s="240"/>
      <c r="O906" s="340"/>
      <c r="P906" s="341"/>
      <c r="Q906" s="341"/>
      <c r="R906" s="341"/>
      <c r="S906" s="341"/>
      <c r="T906" s="341"/>
      <c r="U906" s="341"/>
      <c r="V906" s="341"/>
      <c r="W906" s="341"/>
      <c r="X906" s="341"/>
      <c r="Y906" s="341"/>
      <c r="Z906" s="342"/>
    </row>
    <row r="907" spans="2:26" ht="12.75" hidden="1" customHeight="1" outlineLevel="2" x14ac:dyDescent="0.2">
      <c r="B907" s="47"/>
      <c r="C907" s="294"/>
      <c r="D907" s="295"/>
      <c r="E907" s="295"/>
      <c r="F907" s="295"/>
      <c r="G907" s="296"/>
      <c r="H907" s="271"/>
      <c r="I907" s="272"/>
      <c r="J907" s="273"/>
      <c r="K907" s="274">
        <f>H907*J907</f>
        <v>0</v>
      </c>
      <c r="L907" s="231"/>
      <c r="M907" s="227"/>
      <c r="O907" s="340"/>
      <c r="P907" s="341"/>
      <c r="Q907" s="341"/>
      <c r="R907" s="341"/>
      <c r="S907" s="341"/>
      <c r="T907" s="341"/>
      <c r="U907" s="341"/>
      <c r="V907" s="341"/>
      <c r="W907" s="341"/>
      <c r="X907" s="341"/>
      <c r="Y907" s="341"/>
      <c r="Z907" s="342"/>
    </row>
    <row r="908" spans="2:26" ht="12.75" hidden="1" customHeight="1" outlineLevel="2" x14ac:dyDescent="0.2">
      <c r="B908" s="47"/>
      <c r="C908" s="294"/>
      <c r="D908" s="295"/>
      <c r="E908" s="295"/>
      <c r="F908" s="295"/>
      <c r="G908" s="296"/>
      <c r="H908" s="271"/>
      <c r="I908" s="272"/>
      <c r="J908" s="273"/>
      <c r="K908" s="274">
        <f>H908*J908</f>
        <v>0</v>
      </c>
      <c r="L908" s="231"/>
      <c r="M908" s="227"/>
      <c r="O908" s="340"/>
      <c r="P908" s="341"/>
      <c r="Q908" s="341"/>
      <c r="R908" s="341"/>
      <c r="S908" s="341"/>
      <c r="T908" s="341"/>
      <c r="U908" s="341"/>
      <c r="V908" s="341"/>
      <c r="W908" s="341"/>
      <c r="X908" s="341"/>
      <c r="Y908" s="341"/>
      <c r="Z908" s="342"/>
    </row>
    <row r="909" spans="2:26" ht="12.75" hidden="1" customHeight="1" outlineLevel="1" x14ac:dyDescent="0.2">
      <c r="B909" s="46">
        <v>830</v>
      </c>
      <c r="C909" s="400" t="s">
        <v>332</v>
      </c>
      <c r="D909" s="401"/>
      <c r="E909" s="401"/>
      <c r="F909" s="401"/>
      <c r="G909" s="402"/>
      <c r="H909" s="63"/>
      <c r="I909" s="86"/>
      <c r="J909" s="114"/>
      <c r="K909" s="105">
        <f>SUM(K910:K911)</f>
        <v>0</v>
      </c>
      <c r="L909" s="235"/>
      <c r="M909" s="240"/>
      <c r="O909" s="340"/>
      <c r="P909" s="341"/>
      <c r="Q909" s="341"/>
      <c r="R909" s="341"/>
      <c r="S909" s="341"/>
      <c r="T909" s="341"/>
      <c r="U909" s="341"/>
      <c r="V909" s="341"/>
      <c r="W909" s="341"/>
      <c r="X909" s="341"/>
      <c r="Y909" s="341"/>
      <c r="Z909" s="342"/>
    </row>
    <row r="910" spans="2:26" ht="12.75" hidden="1" customHeight="1" outlineLevel="2" x14ac:dyDescent="0.2">
      <c r="B910" s="47"/>
      <c r="C910" s="294"/>
      <c r="D910" s="295"/>
      <c r="E910" s="295"/>
      <c r="F910" s="295"/>
      <c r="G910" s="296"/>
      <c r="H910" s="271"/>
      <c r="I910" s="272"/>
      <c r="J910" s="273"/>
      <c r="K910" s="274">
        <f>H910*J910</f>
        <v>0</v>
      </c>
      <c r="L910" s="231"/>
      <c r="M910" s="227"/>
      <c r="O910" s="340"/>
      <c r="P910" s="341"/>
      <c r="Q910" s="341"/>
      <c r="R910" s="341"/>
      <c r="S910" s="341"/>
      <c r="T910" s="341"/>
      <c r="U910" s="341"/>
      <c r="V910" s="341"/>
      <c r="W910" s="341"/>
      <c r="X910" s="341"/>
      <c r="Y910" s="341"/>
      <c r="Z910" s="342"/>
    </row>
    <row r="911" spans="2:26" ht="12.75" hidden="1" customHeight="1" outlineLevel="2" x14ac:dyDescent="0.2">
      <c r="B911" s="47"/>
      <c r="C911" s="294"/>
      <c r="D911" s="295"/>
      <c r="E911" s="295"/>
      <c r="F911" s="295"/>
      <c r="G911" s="296"/>
      <c r="H911" s="271"/>
      <c r="I911" s="272"/>
      <c r="J911" s="273"/>
      <c r="K911" s="274">
        <f>H911*J911</f>
        <v>0</v>
      </c>
      <c r="L911" s="231"/>
      <c r="M911" s="227"/>
      <c r="O911" s="340"/>
      <c r="P911" s="341"/>
      <c r="Q911" s="341"/>
      <c r="R911" s="341"/>
      <c r="S911" s="341"/>
      <c r="T911" s="341"/>
      <c r="U911" s="341"/>
      <c r="V911" s="341"/>
      <c r="W911" s="341"/>
      <c r="X911" s="341"/>
      <c r="Y911" s="341"/>
      <c r="Z911" s="342"/>
    </row>
    <row r="912" spans="2:26" ht="12.75" hidden="1" customHeight="1" outlineLevel="1" x14ac:dyDescent="0.2">
      <c r="B912" s="46">
        <v>840</v>
      </c>
      <c r="C912" s="400" t="s">
        <v>333</v>
      </c>
      <c r="D912" s="401"/>
      <c r="E912" s="401"/>
      <c r="F912" s="401"/>
      <c r="G912" s="402"/>
      <c r="H912" s="63"/>
      <c r="I912" s="86"/>
      <c r="J912" s="114"/>
      <c r="K912" s="105">
        <f>SUM(K913:K914)</f>
        <v>0</v>
      </c>
      <c r="L912" s="235"/>
      <c r="M912" s="240"/>
      <c r="O912" s="340"/>
      <c r="P912" s="341"/>
      <c r="Q912" s="341"/>
      <c r="R912" s="341"/>
      <c r="S912" s="341"/>
      <c r="T912" s="341"/>
      <c r="U912" s="341"/>
      <c r="V912" s="341"/>
      <c r="W912" s="341"/>
      <c r="X912" s="341"/>
      <c r="Y912" s="341"/>
      <c r="Z912" s="342"/>
    </row>
    <row r="913" spans="1:26" ht="12.75" hidden="1" customHeight="1" outlineLevel="2" x14ac:dyDescent="0.2">
      <c r="B913" s="47"/>
      <c r="C913" s="294"/>
      <c r="D913" s="295"/>
      <c r="E913" s="295"/>
      <c r="F913" s="295"/>
      <c r="G913" s="296"/>
      <c r="H913" s="271"/>
      <c r="I913" s="272"/>
      <c r="J913" s="273"/>
      <c r="K913" s="274">
        <f>H913*J913</f>
        <v>0</v>
      </c>
      <c r="L913" s="231"/>
      <c r="M913" s="227"/>
      <c r="O913" s="340"/>
      <c r="P913" s="341"/>
      <c r="Q913" s="341"/>
      <c r="R913" s="341"/>
      <c r="S913" s="341"/>
      <c r="T913" s="341"/>
      <c r="U913" s="341"/>
      <c r="V913" s="341"/>
      <c r="W913" s="341"/>
      <c r="X913" s="341"/>
      <c r="Y913" s="341"/>
      <c r="Z913" s="342"/>
    </row>
    <row r="914" spans="1:26" ht="12.75" hidden="1" customHeight="1" outlineLevel="2" x14ac:dyDescent="0.2">
      <c r="B914" s="47"/>
      <c r="C914" s="294"/>
      <c r="D914" s="295"/>
      <c r="E914" s="295"/>
      <c r="F914" s="295"/>
      <c r="G914" s="296"/>
      <c r="H914" s="271"/>
      <c r="I914" s="272"/>
      <c r="J914" s="273"/>
      <c r="K914" s="274">
        <f>H914*J914</f>
        <v>0</v>
      </c>
      <c r="L914" s="231"/>
      <c r="M914" s="227"/>
      <c r="O914" s="340"/>
      <c r="P914" s="341"/>
      <c r="Q914" s="341"/>
      <c r="R914" s="341"/>
      <c r="S914" s="341"/>
      <c r="T914" s="341"/>
      <c r="U914" s="341"/>
      <c r="V914" s="341"/>
      <c r="W914" s="341"/>
      <c r="X914" s="341"/>
      <c r="Y914" s="341"/>
      <c r="Z914" s="342"/>
    </row>
    <row r="915" spans="1:26" ht="12.75" hidden="1" customHeight="1" outlineLevel="1" x14ac:dyDescent="0.2">
      <c r="B915" s="46">
        <v>850</v>
      </c>
      <c r="C915" s="400" t="s">
        <v>334</v>
      </c>
      <c r="D915" s="401"/>
      <c r="E915" s="401"/>
      <c r="F915" s="401"/>
      <c r="G915" s="402"/>
      <c r="H915" s="63"/>
      <c r="I915" s="86"/>
      <c r="J915" s="114"/>
      <c r="K915" s="105">
        <f>SUM(K916:K917)</f>
        <v>0</v>
      </c>
      <c r="L915" s="235"/>
      <c r="M915" s="240"/>
      <c r="O915" s="340"/>
      <c r="P915" s="341"/>
      <c r="Q915" s="341"/>
      <c r="R915" s="341"/>
      <c r="S915" s="341"/>
      <c r="T915" s="341"/>
      <c r="U915" s="341"/>
      <c r="V915" s="341"/>
      <c r="W915" s="341"/>
      <c r="X915" s="341"/>
      <c r="Y915" s="341"/>
      <c r="Z915" s="342"/>
    </row>
    <row r="916" spans="1:26" ht="12.75" hidden="1" customHeight="1" outlineLevel="2" x14ac:dyDescent="0.2">
      <c r="B916" s="47"/>
      <c r="C916" s="294"/>
      <c r="D916" s="295"/>
      <c r="E916" s="295"/>
      <c r="F916" s="295"/>
      <c r="G916" s="296"/>
      <c r="H916" s="271"/>
      <c r="I916" s="272"/>
      <c r="J916" s="273"/>
      <c r="K916" s="274">
        <f>H916*J916</f>
        <v>0</v>
      </c>
      <c r="L916" s="231"/>
      <c r="M916" s="227"/>
      <c r="O916" s="340"/>
      <c r="P916" s="341"/>
      <c r="Q916" s="341"/>
      <c r="R916" s="341"/>
      <c r="S916" s="341"/>
      <c r="T916" s="341"/>
      <c r="U916" s="341"/>
      <c r="V916" s="341"/>
      <c r="W916" s="341"/>
      <c r="X916" s="341"/>
      <c r="Y916" s="341"/>
      <c r="Z916" s="342"/>
    </row>
    <row r="917" spans="1:26" ht="12.75" hidden="1" customHeight="1" outlineLevel="2" x14ac:dyDescent="0.2">
      <c r="B917" s="47"/>
      <c r="C917" s="294"/>
      <c r="D917" s="295"/>
      <c r="E917" s="295"/>
      <c r="F917" s="295"/>
      <c r="G917" s="296"/>
      <c r="H917" s="271"/>
      <c r="I917" s="272"/>
      <c r="J917" s="273"/>
      <c r="K917" s="274">
        <f>H917*J917</f>
        <v>0</v>
      </c>
      <c r="L917" s="231"/>
      <c r="M917" s="227"/>
      <c r="O917" s="343"/>
      <c r="P917" s="344"/>
      <c r="Q917" s="344"/>
      <c r="R917" s="344"/>
      <c r="S917" s="344"/>
      <c r="T917" s="344"/>
      <c r="U917" s="344"/>
      <c r="V917" s="344"/>
      <c r="W917" s="344"/>
      <c r="X917" s="344"/>
      <c r="Y917" s="344"/>
      <c r="Z917" s="345"/>
    </row>
    <row r="918" spans="1:26" ht="12.75" customHeight="1" thickBot="1" x14ac:dyDescent="0.25">
      <c r="B918" s="159"/>
      <c r="C918" s="163"/>
      <c r="D918" s="163"/>
      <c r="E918" s="163"/>
      <c r="F918" s="163"/>
      <c r="G918" s="163"/>
      <c r="H918" s="160"/>
      <c r="I918" s="82"/>
      <c r="J918" s="161"/>
      <c r="K918" s="162"/>
      <c r="L918" s="231"/>
      <c r="M918" s="227"/>
      <c r="O918" s="356"/>
      <c r="P918" s="357"/>
      <c r="Q918" s="357"/>
      <c r="R918" s="357"/>
      <c r="S918" s="357"/>
      <c r="T918" s="357"/>
      <c r="U918" s="357"/>
      <c r="V918" s="357"/>
      <c r="W918" s="357"/>
      <c r="X918" s="357"/>
      <c r="Y918" s="357"/>
      <c r="Z918" s="358"/>
    </row>
    <row r="919" spans="1:26" ht="26.25" customHeight="1" thickBot="1" x14ac:dyDescent="0.25">
      <c r="A919" s="7"/>
      <c r="B919" s="193"/>
      <c r="C919" s="405" t="s">
        <v>335</v>
      </c>
      <c r="D919" s="405"/>
      <c r="E919" s="405"/>
      <c r="F919" s="405"/>
      <c r="G919" s="405"/>
      <c r="H919" s="169"/>
      <c r="I919" s="170"/>
      <c r="J919" s="171"/>
      <c r="K919" s="183">
        <f>SUM(K920:K927)</f>
        <v>0</v>
      </c>
      <c r="L919" s="235"/>
      <c r="M919" s="240"/>
      <c r="O919" s="251"/>
      <c r="P919" s="261"/>
      <c r="Q919" s="251"/>
      <c r="R919" s="261"/>
      <c r="S919" s="251"/>
      <c r="T919" s="261"/>
      <c r="U919" s="251"/>
      <c r="V919" s="261"/>
      <c r="W919" s="251"/>
      <c r="X919" s="261"/>
      <c r="Y919" s="251"/>
      <c r="Z919" s="261"/>
    </row>
    <row r="920" spans="1:26" ht="15" customHeight="1" x14ac:dyDescent="0.2">
      <c r="A920" s="7"/>
      <c r="B920" s="188"/>
      <c r="C920" s="406"/>
      <c r="D920" s="406"/>
      <c r="E920" s="406"/>
      <c r="F920" s="406"/>
      <c r="G920" s="406"/>
      <c r="H920" s="194"/>
      <c r="I920" s="195"/>
      <c r="J920" s="200" t="s">
        <v>336</v>
      </c>
      <c r="K920" s="190">
        <f>K13</f>
        <v>0</v>
      </c>
      <c r="L920" s="235"/>
      <c r="M920" s="347"/>
      <c r="O920" s="337"/>
      <c r="P920" s="338"/>
      <c r="Q920" s="338"/>
      <c r="R920" s="338"/>
      <c r="S920" s="338"/>
      <c r="T920" s="338"/>
      <c r="U920" s="338"/>
      <c r="V920" s="338"/>
      <c r="W920" s="338"/>
      <c r="X920" s="338"/>
      <c r="Y920" s="338"/>
      <c r="Z920" s="339"/>
    </row>
    <row r="921" spans="1:26" ht="15" customHeight="1" x14ac:dyDescent="0.2">
      <c r="A921" s="7"/>
      <c r="B921" s="189"/>
      <c r="C921" s="403"/>
      <c r="D921" s="403"/>
      <c r="E921" s="403"/>
      <c r="F921" s="403"/>
      <c r="G921" s="403"/>
      <c r="H921" s="174"/>
      <c r="I921" s="175"/>
      <c r="J921" s="201" t="s">
        <v>337</v>
      </c>
      <c r="K921" s="191">
        <f>K56</f>
        <v>0</v>
      </c>
      <c r="L921" s="235"/>
      <c r="M921" s="348"/>
      <c r="O921" s="340"/>
      <c r="P921" s="341"/>
      <c r="Q921" s="341"/>
      <c r="R921" s="341"/>
      <c r="S921" s="341"/>
      <c r="T921" s="341"/>
      <c r="U921" s="341"/>
      <c r="V921" s="341"/>
      <c r="W921" s="341"/>
      <c r="X921" s="341"/>
      <c r="Y921" s="341"/>
      <c r="Z921" s="342"/>
    </row>
    <row r="922" spans="1:26" ht="15" customHeight="1" x14ac:dyDescent="0.2">
      <c r="A922" s="7"/>
      <c r="B922" s="189"/>
      <c r="C922" s="407"/>
      <c r="D922" s="407"/>
      <c r="E922" s="407"/>
      <c r="F922" s="407"/>
      <c r="G922" s="407"/>
      <c r="H922" s="172"/>
      <c r="I922" s="173"/>
      <c r="J922" s="201" t="s">
        <v>338</v>
      </c>
      <c r="K922" s="191">
        <f>K157</f>
        <v>0</v>
      </c>
      <c r="L922" s="235"/>
      <c r="M922" s="348"/>
      <c r="O922" s="340"/>
      <c r="P922" s="341"/>
      <c r="Q922" s="341"/>
      <c r="R922" s="341"/>
      <c r="S922" s="341"/>
      <c r="T922" s="341"/>
      <c r="U922" s="341"/>
      <c r="V922" s="341"/>
      <c r="W922" s="341"/>
      <c r="X922" s="341"/>
      <c r="Y922" s="341"/>
      <c r="Z922" s="342"/>
    </row>
    <row r="923" spans="1:26" ht="15" customHeight="1" x14ac:dyDescent="0.2">
      <c r="A923" s="7"/>
      <c r="B923" s="189"/>
      <c r="C923" s="407"/>
      <c r="D923" s="407"/>
      <c r="E923" s="407"/>
      <c r="F923" s="407"/>
      <c r="G923" s="407"/>
      <c r="H923" s="172"/>
      <c r="I923" s="173"/>
      <c r="J923" s="201" t="s">
        <v>339</v>
      </c>
      <c r="K923" s="191">
        <f>K447</f>
        <v>0</v>
      </c>
      <c r="L923" s="235"/>
      <c r="M923" s="348"/>
      <c r="O923" s="340"/>
      <c r="P923" s="341"/>
      <c r="Q923" s="341"/>
      <c r="R923" s="341"/>
      <c r="S923" s="341"/>
      <c r="T923" s="341"/>
      <c r="U923" s="341"/>
      <c r="V923" s="341"/>
      <c r="W923" s="341"/>
      <c r="X923" s="341"/>
      <c r="Y923" s="341"/>
      <c r="Z923" s="342"/>
    </row>
    <row r="924" spans="1:26" ht="15" customHeight="1" x14ac:dyDescent="0.2">
      <c r="A924" s="7"/>
      <c r="B924" s="189"/>
      <c r="C924" s="403"/>
      <c r="D924" s="403"/>
      <c r="E924" s="403"/>
      <c r="F924" s="403"/>
      <c r="G924" s="403"/>
      <c r="H924" s="174"/>
      <c r="I924" s="175"/>
      <c r="J924" s="202" t="s">
        <v>340</v>
      </c>
      <c r="K924" s="191">
        <f>K587</f>
        <v>0</v>
      </c>
      <c r="L924" s="235"/>
      <c r="M924" s="348"/>
      <c r="O924" s="340"/>
      <c r="P924" s="341"/>
      <c r="Q924" s="341"/>
      <c r="R924" s="341"/>
      <c r="S924" s="341"/>
      <c r="T924" s="341"/>
      <c r="U924" s="341"/>
      <c r="V924" s="341"/>
      <c r="W924" s="341"/>
      <c r="X924" s="341"/>
      <c r="Y924" s="341"/>
      <c r="Z924" s="342"/>
    </row>
    <row r="925" spans="1:26" ht="15" customHeight="1" x14ac:dyDescent="0.2">
      <c r="A925" s="7"/>
      <c r="B925" s="189"/>
      <c r="C925" s="403"/>
      <c r="D925" s="403"/>
      <c r="E925" s="403"/>
      <c r="F925" s="403"/>
      <c r="G925" s="403"/>
      <c r="H925" s="174"/>
      <c r="I925" s="175"/>
      <c r="J925" s="201" t="s">
        <v>341</v>
      </c>
      <c r="K925" s="191">
        <f>K751</f>
        <v>0</v>
      </c>
      <c r="L925" s="235"/>
      <c r="M925" s="348"/>
      <c r="O925" s="340"/>
      <c r="P925" s="341"/>
      <c r="Q925" s="341"/>
      <c r="R925" s="341"/>
      <c r="S925" s="341"/>
      <c r="T925" s="341"/>
      <c r="U925" s="341"/>
      <c r="V925" s="341"/>
      <c r="W925" s="341"/>
      <c r="X925" s="341"/>
      <c r="Y925" s="341"/>
      <c r="Z925" s="342"/>
    </row>
    <row r="926" spans="1:26" ht="15" customHeight="1" x14ac:dyDescent="0.2">
      <c r="A926" s="7"/>
      <c r="B926" s="189"/>
      <c r="C926" s="403"/>
      <c r="D926" s="403"/>
      <c r="E926" s="403"/>
      <c r="F926" s="403"/>
      <c r="G926" s="403"/>
      <c r="H926" s="174"/>
      <c r="I926" s="175"/>
      <c r="J926" s="201" t="s">
        <v>342</v>
      </c>
      <c r="K926" s="191">
        <f>K779</f>
        <v>0</v>
      </c>
      <c r="L926" s="235"/>
      <c r="M926" s="348"/>
      <c r="O926" s="340"/>
      <c r="P926" s="341"/>
      <c r="Q926" s="341"/>
      <c r="R926" s="341"/>
      <c r="S926" s="341"/>
      <c r="T926" s="341"/>
      <c r="U926" s="341"/>
      <c r="V926" s="341"/>
      <c r="W926" s="341"/>
      <c r="X926" s="341"/>
      <c r="Y926" s="341"/>
      <c r="Z926" s="342"/>
    </row>
    <row r="927" spans="1:26" ht="15" customHeight="1" thickBot="1" x14ac:dyDescent="0.25">
      <c r="A927" s="7"/>
      <c r="B927" s="196"/>
      <c r="C927" s="404"/>
      <c r="D927" s="404"/>
      <c r="E927" s="404"/>
      <c r="F927" s="404"/>
      <c r="G927" s="404"/>
      <c r="H927" s="197"/>
      <c r="I927" s="198"/>
      <c r="J927" s="199" t="s">
        <v>343</v>
      </c>
      <c r="K927" s="192">
        <f>K902</f>
        <v>0</v>
      </c>
      <c r="L927" s="235"/>
      <c r="M927" s="349"/>
      <c r="O927" s="343"/>
      <c r="P927" s="344"/>
      <c r="Q927" s="344"/>
      <c r="R927" s="344"/>
      <c r="S927" s="344"/>
      <c r="T927" s="344"/>
      <c r="U927" s="344"/>
      <c r="V927" s="344"/>
      <c r="W927" s="344"/>
      <c r="X927" s="344"/>
      <c r="Y927" s="344"/>
      <c r="Z927" s="345"/>
    </row>
    <row r="928" spans="1:26" s="7" customFormat="1" ht="26.25" customHeight="1" x14ac:dyDescent="0.2">
      <c r="B928" s="164"/>
      <c r="C928" s="165" t="s">
        <v>344</v>
      </c>
      <c r="D928" s="166"/>
      <c r="E928" s="166"/>
      <c r="F928" s="166"/>
      <c r="G928" s="166"/>
      <c r="H928" s="167"/>
      <c r="I928" s="168"/>
      <c r="J928" s="204">
        <v>0.19</v>
      </c>
      <c r="K928" s="184">
        <f>J928*SUM(K921:K927)</f>
        <v>0</v>
      </c>
      <c r="L928" s="120"/>
      <c r="M928" s="245"/>
      <c r="O928" s="254"/>
      <c r="P928" s="262"/>
      <c r="Q928" s="254"/>
      <c r="R928" s="262"/>
      <c r="S928" s="254"/>
      <c r="T928" s="262"/>
      <c r="U928" s="254"/>
      <c r="V928" s="262"/>
      <c r="W928" s="254"/>
      <c r="X928" s="262"/>
      <c r="Y928" s="254"/>
      <c r="Z928" s="262"/>
    </row>
    <row r="929" spans="1:26" s="7" customFormat="1" ht="26.25" customHeight="1" x14ac:dyDescent="0.2">
      <c r="B929" s="33"/>
      <c r="C929" s="34" t="s">
        <v>345</v>
      </c>
      <c r="D929" s="35"/>
      <c r="E929" s="35"/>
      <c r="F929" s="35"/>
      <c r="G929" s="35"/>
      <c r="H929" s="70"/>
      <c r="I929" s="88"/>
      <c r="J929" s="118"/>
      <c r="K929" s="185">
        <f>K919+K928</f>
        <v>0</v>
      </c>
      <c r="L929" s="120"/>
      <c r="M929" s="245"/>
      <c r="O929" s="254"/>
      <c r="P929" s="262"/>
      <c r="Q929" s="254"/>
      <c r="R929" s="262"/>
      <c r="S929" s="254"/>
      <c r="T929" s="262"/>
      <c r="U929" s="254"/>
      <c r="V929" s="262"/>
      <c r="W929" s="254"/>
      <c r="X929" s="262"/>
      <c r="Y929" s="254"/>
      <c r="Z929" s="262"/>
    </row>
    <row r="930" spans="1:26" s="7" customFormat="1" ht="26.25" customHeight="1" thickBot="1" x14ac:dyDescent="0.25">
      <c r="B930" s="19"/>
      <c r="C930" s="9" t="s">
        <v>346</v>
      </c>
      <c r="D930" s="6"/>
      <c r="E930" s="6"/>
      <c r="F930" s="6"/>
      <c r="G930" s="6"/>
      <c r="H930" s="71"/>
      <c r="I930" s="89"/>
      <c r="J930" s="119"/>
      <c r="K930" s="186">
        <f>ROUND(K929,-3)</f>
        <v>0</v>
      </c>
      <c r="L930" s="120"/>
      <c r="M930" s="245"/>
      <c r="O930" s="254"/>
      <c r="P930" s="262"/>
      <c r="Q930" s="254"/>
      <c r="R930" s="262"/>
      <c r="S930" s="254"/>
      <c r="T930" s="262"/>
      <c r="U930" s="254"/>
      <c r="V930" s="262"/>
      <c r="W930" s="254"/>
      <c r="X930" s="262"/>
      <c r="Y930" s="254"/>
      <c r="Z930" s="262"/>
    </row>
    <row r="931" spans="1:26" s="7" customFormat="1" ht="14.25" customHeight="1" x14ac:dyDescent="0.2">
      <c r="B931" s="20"/>
      <c r="C931" s="36"/>
      <c r="D931" s="37"/>
      <c r="E931" s="37"/>
      <c r="F931" s="37"/>
      <c r="G931" s="37"/>
      <c r="H931" s="72"/>
      <c r="I931" s="90"/>
      <c r="J931" s="120"/>
      <c r="K931" s="120"/>
      <c r="L931" s="120"/>
      <c r="O931" s="255"/>
      <c r="P931" s="259"/>
      <c r="Q931" s="255"/>
      <c r="R931" s="259"/>
      <c r="S931" s="255"/>
      <c r="T931" s="259"/>
      <c r="U931" s="255"/>
      <c r="V931" s="259"/>
      <c r="W931" s="255"/>
      <c r="X931" s="259"/>
      <c r="Y931" s="255"/>
      <c r="Z931" s="259"/>
    </row>
    <row r="932" spans="1:26" s="12" customFormat="1" ht="12.75" x14ac:dyDescent="0.2">
      <c r="A932" s="7"/>
      <c r="B932" s="40"/>
      <c r="C932" s="53"/>
      <c r="D932" s="391"/>
      <c r="E932" s="391"/>
      <c r="F932" s="391"/>
      <c r="G932" s="391"/>
      <c r="H932" s="391"/>
      <c r="I932" s="391"/>
      <c r="J932" s="391"/>
      <c r="K932" s="391"/>
      <c r="L932" s="123"/>
      <c r="M932" s="2"/>
      <c r="N932" s="2"/>
      <c r="O932" s="248"/>
      <c r="P932" s="258"/>
      <c r="Q932" s="248"/>
      <c r="R932" s="258"/>
      <c r="S932" s="248"/>
      <c r="T932" s="265"/>
      <c r="U932" s="257"/>
      <c r="V932" s="265"/>
      <c r="W932" s="257"/>
      <c r="X932" s="265"/>
      <c r="Y932" s="257"/>
      <c r="Z932" s="265"/>
    </row>
    <row r="933" spans="1:26" s="12" customFormat="1" ht="12.75" x14ac:dyDescent="0.2">
      <c r="A933" s="7"/>
      <c r="B933" s="40"/>
      <c r="C933" s="53"/>
      <c r="D933" s="123"/>
      <c r="E933" s="38"/>
      <c r="F933" s="38"/>
      <c r="G933" s="38"/>
      <c r="H933" s="73"/>
      <c r="I933" s="91"/>
      <c r="J933" s="121"/>
      <c r="K933" s="54"/>
      <c r="L933" s="54"/>
      <c r="M933" s="2"/>
      <c r="N933" s="2"/>
      <c r="O933" s="248"/>
      <c r="P933" s="258"/>
      <c r="Q933" s="248"/>
      <c r="R933" s="258"/>
      <c r="S933" s="248"/>
      <c r="T933" s="265"/>
      <c r="U933" s="257"/>
      <c r="V933" s="265"/>
      <c r="W933" s="257"/>
      <c r="X933" s="265"/>
      <c r="Y933" s="257"/>
      <c r="Z933" s="265"/>
    </row>
    <row r="934" spans="1:26" s="12" customFormat="1" ht="12.75" x14ac:dyDescent="0.2">
      <c r="A934" s="7"/>
      <c r="B934" s="32"/>
      <c r="C934" s="17"/>
      <c r="D934" s="393"/>
      <c r="E934" s="393"/>
      <c r="F934" s="393"/>
      <c r="G934" s="393"/>
      <c r="H934" s="393"/>
      <c r="I934" s="393"/>
      <c r="J934" s="393"/>
      <c r="K934" s="393"/>
      <c r="L934" s="228"/>
      <c r="M934" s="2"/>
      <c r="N934" s="2"/>
      <c r="O934" s="248"/>
      <c r="P934" s="258"/>
      <c r="Q934" s="248"/>
      <c r="R934" s="258"/>
      <c r="S934" s="248"/>
      <c r="T934" s="265"/>
      <c r="U934" s="257"/>
      <c r="V934" s="265"/>
      <c r="W934" s="257"/>
      <c r="X934" s="265"/>
      <c r="Y934" s="257"/>
      <c r="Z934" s="265"/>
    </row>
    <row r="935" spans="1:26" ht="12.75" x14ac:dyDescent="0.2">
      <c r="B935" s="7"/>
      <c r="C935" s="17"/>
      <c r="D935" s="7"/>
      <c r="E935" s="7"/>
      <c r="F935" s="7"/>
      <c r="G935" s="7"/>
      <c r="H935" s="74"/>
      <c r="I935" s="92"/>
      <c r="J935" s="122"/>
      <c r="K935" s="122"/>
      <c r="L935" s="122"/>
    </row>
  </sheetData>
  <sheetProtection formatCells="0" formatColumns="0" formatRows="0" insertColumns="0" insertRows="0" insertHyperlinks="0" deleteColumns="0" deleteRows="0" sort="0" autoFilter="0" pivotTables="0"/>
  <mergeCells count="950">
    <mergeCell ref="C411:G411"/>
    <mergeCell ref="C405:G405"/>
    <mergeCell ref="C406:G406"/>
    <mergeCell ref="C407:G407"/>
    <mergeCell ref="C588:G588"/>
    <mergeCell ref="C427:G427"/>
    <mergeCell ref="C420:G420"/>
    <mergeCell ref="C437:G437"/>
    <mergeCell ref="C438:G438"/>
    <mergeCell ref="C436:G436"/>
    <mergeCell ref="C423:G423"/>
    <mergeCell ref="C425:G425"/>
    <mergeCell ref="C426:G426"/>
    <mergeCell ref="C430:G430"/>
    <mergeCell ref="C409:G409"/>
    <mergeCell ref="C410:G410"/>
    <mergeCell ref="C417:G417"/>
    <mergeCell ref="C418:G418"/>
    <mergeCell ref="C573:G573"/>
    <mergeCell ref="C575:G575"/>
    <mergeCell ref="C576:G576"/>
    <mergeCell ref="C582:G582"/>
    <mergeCell ref="C560:G560"/>
    <mergeCell ref="C547:G547"/>
    <mergeCell ref="C400:G400"/>
    <mergeCell ref="C403:G403"/>
    <mergeCell ref="C401:G401"/>
    <mergeCell ref="C380:G380"/>
    <mergeCell ref="C381:G381"/>
    <mergeCell ref="C382:G382"/>
    <mergeCell ref="B2:K2"/>
    <mergeCell ref="C446:J446"/>
    <mergeCell ref="J8:K8"/>
    <mergeCell ref="J7:K7"/>
    <mergeCell ref="C428:G428"/>
    <mergeCell ref="C429:G429"/>
    <mergeCell ref="C431:G431"/>
    <mergeCell ref="C432:G432"/>
    <mergeCell ref="B3:J3"/>
    <mergeCell ref="C55:J55"/>
    <mergeCell ref="C156:J156"/>
    <mergeCell ref="J6:K6"/>
    <mergeCell ref="C208:G208"/>
    <mergeCell ref="C421:G421"/>
    <mergeCell ref="C57:G57"/>
    <mergeCell ref="C414:G414"/>
    <mergeCell ref="C415:G415"/>
    <mergeCell ref="C416:G416"/>
    <mergeCell ref="C391:G391"/>
    <mergeCell ref="C412:G412"/>
    <mergeCell ref="C413:G413"/>
    <mergeCell ref="C408:G408"/>
    <mergeCell ref="C926:G926"/>
    <mergeCell ref="C927:G927"/>
    <mergeCell ref="C911:G911"/>
    <mergeCell ref="C917:G917"/>
    <mergeCell ref="C919:G919"/>
    <mergeCell ref="C920:G920"/>
    <mergeCell ref="C921:G921"/>
    <mergeCell ref="C922:G922"/>
    <mergeCell ref="C912:G912"/>
    <mergeCell ref="C913:G913"/>
    <mergeCell ref="C923:G923"/>
    <mergeCell ref="C924:G924"/>
    <mergeCell ref="C925:G925"/>
    <mergeCell ref="C914:G914"/>
    <mergeCell ref="C915:G915"/>
    <mergeCell ref="C916:G916"/>
    <mergeCell ref="C750:J750"/>
    <mergeCell ref="C440:G440"/>
    <mergeCell ref="C422:G422"/>
    <mergeCell ref="C399:G399"/>
    <mergeCell ref="C909:G909"/>
    <mergeCell ref="C910:G910"/>
    <mergeCell ref="C902:G902"/>
    <mergeCell ref="C903:G903"/>
    <mergeCell ref="C904:G904"/>
    <mergeCell ref="C905:G905"/>
    <mergeCell ref="C901:J901"/>
    <mergeCell ref="C906:G906"/>
    <mergeCell ref="C907:G907"/>
    <mergeCell ref="C908:G908"/>
    <mergeCell ref="C898:G898"/>
    <mergeCell ref="C889:G889"/>
    <mergeCell ref="C885:G885"/>
    <mergeCell ref="C886:G886"/>
    <mergeCell ref="C899:G899"/>
    <mergeCell ref="C890:G890"/>
    <mergeCell ref="C891:G891"/>
    <mergeCell ref="C892:G892"/>
    <mergeCell ref="C893:G893"/>
    <mergeCell ref="C895:G895"/>
    <mergeCell ref="C896:G896"/>
    <mergeCell ref="C897:G897"/>
    <mergeCell ref="C894:G894"/>
    <mergeCell ref="C888:G888"/>
    <mergeCell ref="C884:G884"/>
    <mergeCell ref="C875:G875"/>
    <mergeCell ref="C876:G876"/>
    <mergeCell ref="C877:G877"/>
    <mergeCell ref="C887:G887"/>
    <mergeCell ref="C869:G869"/>
    <mergeCell ref="C870:G870"/>
    <mergeCell ref="C871:G871"/>
    <mergeCell ref="C872:G872"/>
    <mergeCell ref="C873:G873"/>
    <mergeCell ref="C883:G883"/>
    <mergeCell ref="C878:G878"/>
    <mergeCell ref="C879:G879"/>
    <mergeCell ref="C880:G880"/>
    <mergeCell ref="C881:G881"/>
    <mergeCell ref="C882:G882"/>
    <mergeCell ref="C874:G874"/>
    <mergeCell ref="C868:G868"/>
    <mergeCell ref="C831:G831"/>
    <mergeCell ref="C832:G832"/>
    <mergeCell ref="C833:G833"/>
    <mergeCell ref="C837:G837"/>
    <mergeCell ref="C838:G838"/>
    <mergeCell ref="C839:G839"/>
    <mergeCell ref="C834:G834"/>
    <mergeCell ref="C835:G835"/>
    <mergeCell ref="C836:G836"/>
    <mergeCell ref="C845:G845"/>
    <mergeCell ref="C846:G846"/>
    <mergeCell ref="C847:G847"/>
    <mergeCell ref="C848:G848"/>
    <mergeCell ref="C849:G849"/>
    <mergeCell ref="C850:G850"/>
    <mergeCell ref="C851:G851"/>
    <mergeCell ref="C852:G852"/>
    <mergeCell ref="C853:G853"/>
    <mergeCell ref="C854:G854"/>
    <mergeCell ref="C855:G855"/>
    <mergeCell ref="C856:G856"/>
    <mergeCell ref="C857:G857"/>
    <mergeCell ref="C858:G858"/>
    <mergeCell ref="C822:G822"/>
    <mergeCell ref="C823:G823"/>
    <mergeCell ref="C824:G824"/>
    <mergeCell ref="C825:G825"/>
    <mergeCell ref="C826:G826"/>
    <mergeCell ref="C827:G827"/>
    <mergeCell ref="C828:G828"/>
    <mergeCell ref="C867:G867"/>
    <mergeCell ref="C840:G840"/>
    <mergeCell ref="C841:G841"/>
    <mergeCell ref="C842:G842"/>
    <mergeCell ref="C843:G843"/>
    <mergeCell ref="C844:G844"/>
    <mergeCell ref="C829:G829"/>
    <mergeCell ref="C830:G830"/>
    <mergeCell ref="C859:G859"/>
    <mergeCell ref="C860:G860"/>
    <mergeCell ref="C861:G861"/>
    <mergeCell ref="C862:G862"/>
    <mergeCell ref="C863:G863"/>
    <mergeCell ref="C864:G864"/>
    <mergeCell ref="C865:G865"/>
    <mergeCell ref="C866:G866"/>
    <mergeCell ref="C813:G813"/>
    <mergeCell ref="C814:G814"/>
    <mergeCell ref="C815:G815"/>
    <mergeCell ref="C816:G816"/>
    <mergeCell ref="C817:G817"/>
    <mergeCell ref="C818:G818"/>
    <mergeCell ref="C819:G819"/>
    <mergeCell ref="C820:G820"/>
    <mergeCell ref="C821:G821"/>
    <mergeCell ref="C783:G783"/>
    <mergeCell ref="C784:G784"/>
    <mergeCell ref="C780:G780"/>
    <mergeCell ref="C807:G807"/>
    <mergeCell ref="C808:G808"/>
    <mergeCell ref="C809:G809"/>
    <mergeCell ref="C810:G810"/>
    <mergeCell ref="C811:G811"/>
    <mergeCell ref="C812:G812"/>
    <mergeCell ref="C781:G781"/>
    <mergeCell ref="C799:G799"/>
    <mergeCell ref="C795:G795"/>
    <mergeCell ref="C798:G798"/>
    <mergeCell ref="C794:G794"/>
    <mergeCell ref="C796:G796"/>
    <mergeCell ref="C790:G790"/>
    <mergeCell ref="C791:G791"/>
    <mergeCell ref="C786:G786"/>
    <mergeCell ref="C785:G785"/>
    <mergeCell ref="C782:G782"/>
    <mergeCell ref="C787:G787"/>
    <mergeCell ref="C788:G788"/>
    <mergeCell ref="C789:G789"/>
    <mergeCell ref="C762:G762"/>
    <mergeCell ref="C763:G763"/>
    <mergeCell ref="C779:G779"/>
    <mergeCell ref="C760:G760"/>
    <mergeCell ref="C761:G761"/>
    <mergeCell ref="C757:G757"/>
    <mergeCell ref="C758:G758"/>
    <mergeCell ref="C772:G772"/>
    <mergeCell ref="C759:G759"/>
    <mergeCell ref="C764:G764"/>
    <mergeCell ref="C771:G771"/>
    <mergeCell ref="C775:G775"/>
    <mergeCell ref="C776:G776"/>
    <mergeCell ref="C770:G770"/>
    <mergeCell ref="C777:G777"/>
    <mergeCell ref="C765:G765"/>
    <mergeCell ref="C766:G766"/>
    <mergeCell ref="C767:G767"/>
    <mergeCell ref="C768:G768"/>
    <mergeCell ref="C769:G769"/>
    <mergeCell ref="C755:G755"/>
    <mergeCell ref="C756:G756"/>
    <mergeCell ref="C732:G732"/>
    <mergeCell ref="C733:G733"/>
    <mergeCell ref="C734:G734"/>
    <mergeCell ref="C735:G735"/>
    <mergeCell ref="C736:G736"/>
    <mergeCell ref="C737:G737"/>
    <mergeCell ref="C738:G738"/>
    <mergeCell ref="C739:G739"/>
    <mergeCell ref="C746:G746"/>
    <mergeCell ref="C747:G747"/>
    <mergeCell ref="C748:G748"/>
    <mergeCell ref="C740:G740"/>
    <mergeCell ref="C741:G741"/>
    <mergeCell ref="C742:G742"/>
    <mergeCell ref="C743:G743"/>
    <mergeCell ref="C744:G744"/>
    <mergeCell ref="C745:G745"/>
    <mergeCell ref="C751:G751"/>
    <mergeCell ref="C752:G752"/>
    <mergeCell ref="C753:G753"/>
    <mergeCell ref="C754:G754"/>
    <mergeCell ref="C723:G723"/>
    <mergeCell ref="C724:G724"/>
    <mergeCell ref="C725:G725"/>
    <mergeCell ref="C726:G726"/>
    <mergeCell ref="C727:G727"/>
    <mergeCell ref="C728:G728"/>
    <mergeCell ref="C729:G729"/>
    <mergeCell ref="C730:G730"/>
    <mergeCell ref="C731:G731"/>
    <mergeCell ref="C722:G722"/>
    <mergeCell ref="C673:G673"/>
    <mergeCell ref="C674:G674"/>
    <mergeCell ref="C677:G677"/>
    <mergeCell ref="C678:G678"/>
    <mergeCell ref="C679:G679"/>
    <mergeCell ref="C683:G683"/>
    <mergeCell ref="C684:G684"/>
    <mergeCell ref="C685:G685"/>
    <mergeCell ref="C686:G686"/>
    <mergeCell ref="C689:G689"/>
    <mergeCell ref="C715:G715"/>
    <mergeCell ref="C717:G717"/>
    <mergeCell ref="C681:G681"/>
    <mergeCell ref="C682:G682"/>
    <mergeCell ref="C711:G711"/>
    <mergeCell ref="C703:G703"/>
    <mergeCell ref="C704:G704"/>
    <mergeCell ref="C694:G694"/>
    <mergeCell ref="C695:G695"/>
    <mergeCell ref="C667:G667"/>
    <mergeCell ref="C668:G668"/>
    <mergeCell ref="C669:G669"/>
    <mergeCell ref="C670:G670"/>
    <mergeCell ref="C671:G671"/>
    <mergeCell ref="C680:G680"/>
    <mergeCell ref="C672:G672"/>
    <mergeCell ref="C675:G675"/>
    <mergeCell ref="C676:G676"/>
    <mergeCell ref="C655:G655"/>
    <mergeCell ref="C641:G641"/>
    <mergeCell ref="C645:G645"/>
    <mergeCell ref="C643:G643"/>
    <mergeCell ref="C644:G644"/>
    <mergeCell ref="C656:G656"/>
    <mergeCell ref="C666:G666"/>
    <mergeCell ref="C658:G658"/>
    <mergeCell ref="C650:G650"/>
    <mergeCell ref="C651:G651"/>
    <mergeCell ref="C648:G648"/>
    <mergeCell ref="C649:G649"/>
    <mergeCell ref="C659:G659"/>
    <mergeCell ref="C654:G654"/>
    <mergeCell ref="C652:G652"/>
    <mergeCell ref="C653:G653"/>
    <mergeCell ref="C660:G660"/>
    <mergeCell ref="C661:G661"/>
    <mergeCell ref="C662:G662"/>
    <mergeCell ref="C663:G663"/>
    <mergeCell ref="C664:G664"/>
    <mergeCell ref="C665:G665"/>
    <mergeCell ref="C634:G634"/>
    <mergeCell ref="C635:G635"/>
    <mergeCell ref="C646:G646"/>
    <mergeCell ref="C647:G647"/>
    <mergeCell ref="C629:G629"/>
    <mergeCell ref="C636:G636"/>
    <mergeCell ref="C637:G637"/>
    <mergeCell ref="C638:G638"/>
    <mergeCell ref="C642:G642"/>
    <mergeCell ref="C630:G630"/>
    <mergeCell ref="C631:G631"/>
    <mergeCell ref="C632:G632"/>
    <mergeCell ref="C624:G624"/>
    <mergeCell ref="C625:G625"/>
    <mergeCell ref="C626:G626"/>
    <mergeCell ref="C627:G627"/>
    <mergeCell ref="C628:G628"/>
    <mergeCell ref="C633:G633"/>
    <mergeCell ref="C439:G439"/>
    <mergeCell ref="C577:G577"/>
    <mergeCell ref="C578:G578"/>
    <mergeCell ref="C610:G610"/>
    <mergeCell ref="C611:G611"/>
    <mergeCell ref="C612:G612"/>
    <mergeCell ref="C613:G613"/>
    <mergeCell ref="C614:G614"/>
    <mergeCell ref="C615:G615"/>
    <mergeCell ref="C587:G587"/>
    <mergeCell ref="C602:G602"/>
    <mergeCell ref="C564:G564"/>
    <mergeCell ref="C565:G565"/>
    <mergeCell ref="C566:G566"/>
    <mergeCell ref="C567:G567"/>
    <mergeCell ref="C583:G583"/>
    <mergeCell ref="C584:G584"/>
    <mergeCell ref="C572:G572"/>
    <mergeCell ref="C388:G388"/>
    <mergeCell ref="C606:G606"/>
    <mergeCell ref="C607:G607"/>
    <mergeCell ref="C608:G608"/>
    <mergeCell ref="C609:G609"/>
    <mergeCell ref="C327:G327"/>
    <mergeCell ref="C589:G589"/>
    <mergeCell ref="C590:G590"/>
    <mergeCell ref="C591:G591"/>
    <mergeCell ref="C592:G592"/>
    <mergeCell ref="C568:G568"/>
    <mergeCell ref="C569:G569"/>
    <mergeCell ref="C570:G570"/>
    <mergeCell ref="C571:G571"/>
    <mergeCell ref="C447:G447"/>
    <mergeCell ref="C601:G601"/>
    <mergeCell ref="C599:G599"/>
    <mergeCell ref="C586:J586"/>
    <mergeCell ref="C433:G433"/>
    <mergeCell ref="C434:G434"/>
    <mergeCell ref="C561:G561"/>
    <mergeCell ref="C562:G562"/>
    <mergeCell ref="C563:G563"/>
    <mergeCell ref="C390:G390"/>
    <mergeCell ref="C603:G603"/>
    <mergeCell ref="C52:G52"/>
    <mergeCell ref="C49:G49"/>
    <mergeCell ref="C56:G56"/>
    <mergeCell ref="C143:G143"/>
    <mergeCell ref="C30:G30"/>
    <mergeCell ref="C33:G33"/>
    <mergeCell ref="C42:G42"/>
    <mergeCell ref="C36:G36"/>
    <mergeCell ref="C108:G108"/>
    <mergeCell ref="C109:G109"/>
    <mergeCell ref="C93:G93"/>
    <mergeCell ref="C94:G94"/>
    <mergeCell ref="C97:G97"/>
    <mergeCell ref="C100:G100"/>
    <mergeCell ref="C103:G103"/>
    <mergeCell ref="C106:G106"/>
    <mergeCell ref="C105:G105"/>
    <mergeCell ref="C95:G95"/>
    <mergeCell ref="C98:G98"/>
    <mergeCell ref="C101:G101"/>
    <mergeCell ref="C557:G557"/>
    <mergeCell ref="C558:G558"/>
    <mergeCell ref="C559:G559"/>
    <mergeCell ref="C619:G619"/>
    <mergeCell ref="C620:G620"/>
    <mergeCell ref="C639:G639"/>
    <mergeCell ref="C640:G640"/>
    <mergeCell ref="D934:K934"/>
    <mergeCell ref="C72:G72"/>
    <mergeCell ref="C75:G75"/>
    <mergeCell ref="C68:G68"/>
    <mergeCell ref="C102:G102"/>
    <mergeCell ref="C99:G99"/>
    <mergeCell ref="C96:G96"/>
    <mergeCell ref="C140:G140"/>
    <mergeCell ref="C141:G141"/>
    <mergeCell ref="C78:G78"/>
    <mergeCell ref="C146:G146"/>
    <mergeCell ref="C138:G138"/>
    <mergeCell ref="C131:G131"/>
    <mergeCell ref="C134:G134"/>
    <mergeCell ref="C132:G132"/>
    <mergeCell ref="C135:G135"/>
    <mergeCell ref="C690:G690"/>
    <mergeCell ref="C579:G579"/>
    <mergeCell ref="C580:G580"/>
    <mergeCell ref="C581:G581"/>
    <mergeCell ref="D932:K932"/>
    <mergeCell ref="C593:G593"/>
    <mergeCell ref="C594:G594"/>
    <mergeCell ref="C595:G595"/>
    <mergeCell ref="C596:G596"/>
    <mergeCell ref="C691:G691"/>
    <mergeCell ref="C692:G692"/>
    <mergeCell ref="C693:G693"/>
    <mergeCell ref="C687:G687"/>
    <mergeCell ref="C688:G688"/>
    <mergeCell ref="C604:G604"/>
    <mergeCell ref="C605:G605"/>
    <mergeCell ref="C657:G657"/>
    <mergeCell ref="C600:G600"/>
    <mergeCell ref="C623:G623"/>
    <mergeCell ref="C622:G622"/>
    <mergeCell ref="C616:G616"/>
    <mergeCell ref="C617:G617"/>
    <mergeCell ref="C621:G621"/>
    <mergeCell ref="C618:G618"/>
    <mergeCell ref="C696:G696"/>
    <mergeCell ref="C699:G699"/>
    <mergeCell ref="C714:G714"/>
    <mergeCell ref="C710:G710"/>
    <mergeCell ref="C552:G552"/>
    <mergeCell ref="C553:G553"/>
    <mergeCell ref="C554:G554"/>
    <mergeCell ref="C555:G555"/>
    <mergeCell ref="C556:G556"/>
    <mergeCell ref="C538:G538"/>
    <mergeCell ref="C539:G539"/>
    <mergeCell ref="C540:G540"/>
    <mergeCell ref="C541:G541"/>
    <mergeCell ref="C542:G542"/>
    <mergeCell ref="C543:G543"/>
    <mergeCell ref="C544:G544"/>
    <mergeCell ref="C545:G545"/>
    <mergeCell ref="C546:G546"/>
    <mergeCell ref="C532:G532"/>
    <mergeCell ref="C533:G533"/>
    <mergeCell ref="C534:G534"/>
    <mergeCell ref="C535:G535"/>
    <mergeCell ref="C536:G536"/>
    <mergeCell ref="C537:G537"/>
    <mergeCell ref="C548:G548"/>
    <mergeCell ref="C549:G549"/>
    <mergeCell ref="C550:G550"/>
    <mergeCell ref="C523:G523"/>
    <mergeCell ref="C524:G524"/>
    <mergeCell ref="C525:G525"/>
    <mergeCell ref="C526:G526"/>
    <mergeCell ref="C527:G527"/>
    <mergeCell ref="C528:G528"/>
    <mergeCell ref="C529:G529"/>
    <mergeCell ref="C530:G530"/>
    <mergeCell ref="C531:G531"/>
    <mergeCell ref="C514:G514"/>
    <mergeCell ref="C515:G515"/>
    <mergeCell ref="C516:G516"/>
    <mergeCell ref="C517:G517"/>
    <mergeCell ref="C518:G518"/>
    <mergeCell ref="C519:G519"/>
    <mergeCell ref="C520:G520"/>
    <mergeCell ref="C521:G521"/>
    <mergeCell ref="C522:G522"/>
    <mergeCell ref="C505:G505"/>
    <mergeCell ref="C506:G506"/>
    <mergeCell ref="C507:G507"/>
    <mergeCell ref="C508:G508"/>
    <mergeCell ref="C509:G509"/>
    <mergeCell ref="C510:G510"/>
    <mergeCell ref="C511:G511"/>
    <mergeCell ref="C512:G512"/>
    <mergeCell ref="C513:G513"/>
    <mergeCell ref="C496:G496"/>
    <mergeCell ref="C497:G497"/>
    <mergeCell ref="C498:G498"/>
    <mergeCell ref="C499:G499"/>
    <mergeCell ref="C500:G500"/>
    <mergeCell ref="C501:G501"/>
    <mergeCell ref="C502:G502"/>
    <mergeCell ref="C503:G503"/>
    <mergeCell ref="C504:G504"/>
    <mergeCell ref="C712:G712"/>
    <mergeCell ref="C713:G713"/>
    <mergeCell ref="C392:G392"/>
    <mergeCell ref="C393:G393"/>
    <mergeCell ref="C394:G394"/>
    <mergeCell ref="C395:G395"/>
    <mergeCell ref="C709:G709"/>
    <mergeCell ref="C705:G705"/>
    <mergeCell ref="C706:G706"/>
    <mergeCell ref="C707:G707"/>
    <mergeCell ref="C708:G708"/>
    <mergeCell ref="C700:G700"/>
    <mergeCell ref="C701:G701"/>
    <mergeCell ref="C404:G404"/>
    <mergeCell ref="C702:G702"/>
    <mergeCell ref="C697:G697"/>
    <mergeCell ref="C698:G698"/>
    <mergeCell ref="C471:G471"/>
    <mergeCell ref="C472:G472"/>
    <mergeCell ref="C473:G473"/>
    <mergeCell ref="C474:G474"/>
    <mergeCell ref="C475:G475"/>
    <mergeCell ref="C476:G476"/>
    <mergeCell ref="C477:G477"/>
    <mergeCell ref="C585:G585"/>
    <mergeCell ref="C402:G402"/>
    <mergeCell ref="C424:G424"/>
    <mergeCell ref="C480:G480"/>
    <mergeCell ref="C481:G481"/>
    <mergeCell ref="C482:G482"/>
    <mergeCell ref="C483:G483"/>
    <mergeCell ref="C484:G484"/>
    <mergeCell ref="C384:G384"/>
    <mergeCell ref="C385:G385"/>
    <mergeCell ref="C478:G478"/>
    <mergeCell ref="C479:G479"/>
    <mergeCell ref="C451:G451"/>
    <mergeCell ref="C452:G452"/>
    <mergeCell ref="C453:G453"/>
    <mergeCell ref="C454:G454"/>
    <mergeCell ref="C455:G455"/>
    <mergeCell ref="C456:G456"/>
    <mergeCell ref="C457:G457"/>
    <mergeCell ref="C458:G458"/>
    <mergeCell ref="C459:G459"/>
    <mergeCell ref="C493:G493"/>
    <mergeCell ref="C494:G494"/>
    <mergeCell ref="C495:G495"/>
    <mergeCell ref="C371:G371"/>
    <mergeCell ref="C372:G372"/>
    <mergeCell ref="C373:G373"/>
    <mergeCell ref="C419:G419"/>
    <mergeCell ref="C435:G435"/>
    <mergeCell ref="C551:G551"/>
    <mergeCell ref="C597:G597"/>
    <mergeCell ref="C374:G374"/>
    <mergeCell ref="C375:G375"/>
    <mergeCell ref="C376:G376"/>
    <mergeCell ref="C378:G378"/>
    <mergeCell ref="C379:G379"/>
    <mergeCell ref="C377:G377"/>
    <mergeCell ref="C387:G387"/>
    <mergeCell ref="C389:G389"/>
    <mergeCell ref="C396:G396"/>
    <mergeCell ref="C397:G397"/>
    <mergeCell ref="C398:G398"/>
    <mergeCell ref="C449:G449"/>
    <mergeCell ref="C448:J448"/>
    <mergeCell ref="C450:G450"/>
    <mergeCell ref="C460:G460"/>
    <mergeCell ref="C461:G461"/>
    <mergeCell ref="C462:G462"/>
    <mergeCell ref="C328:G328"/>
    <mergeCell ref="C330:G330"/>
    <mergeCell ref="C331:G331"/>
    <mergeCell ref="C333:G333"/>
    <mergeCell ref="C334:G334"/>
    <mergeCell ref="C716:G716"/>
    <mergeCell ref="C335:G335"/>
    <mergeCell ref="C336:G336"/>
    <mergeCell ref="C337:G337"/>
    <mergeCell ref="C343:G343"/>
    <mergeCell ref="C345:G345"/>
    <mergeCell ref="C346:G346"/>
    <mergeCell ref="C347:G347"/>
    <mergeCell ref="C348:G348"/>
    <mergeCell ref="C342:G342"/>
    <mergeCell ref="C344:G344"/>
    <mergeCell ref="C349:G349"/>
    <mergeCell ref="C350:G350"/>
    <mergeCell ref="C351:G351"/>
    <mergeCell ref="C352:G352"/>
    <mergeCell ref="C353:G353"/>
    <mergeCell ref="C354:G354"/>
    <mergeCell ref="C355:G355"/>
    <mergeCell ref="C574:G574"/>
    <mergeCell ref="C293:G293"/>
    <mergeCell ref="C294:G294"/>
    <mergeCell ref="C295:G295"/>
    <mergeCell ref="C296:G296"/>
    <mergeCell ref="C297:G297"/>
    <mergeCell ref="C298:G298"/>
    <mergeCell ref="C300:G300"/>
    <mergeCell ref="C301:G301"/>
    <mergeCell ref="C309:G309"/>
    <mergeCell ref="C305:G305"/>
    <mergeCell ref="C299:G299"/>
    <mergeCell ref="C302:G302"/>
    <mergeCell ref="C303:G303"/>
    <mergeCell ref="C304:G304"/>
    <mergeCell ref="C306:G306"/>
    <mergeCell ref="C307:G307"/>
    <mergeCell ref="C308:G308"/>
    <mergeCell ref="C279:G279"/>
    <mergeCell ref="C280:G280"/>
    <mergeCell ref="C721:G721"/>
    <mergeCell ref="C273:G273"/>
    <mergeCell ref="C274:G274"/>
    <mergeCell ref="C275:G275"/>
    <mergeCell ref="C276:G276"/>
    <mergeCell ref="C277:G277"/>
    <mergeCell ref="C278:G278"/>
    <mergeCell ref="C281:G281"/>
    <mergeCell ref="C282:G282"/>
    <mergeCell ref="C283:G283"/>
    <mergeCell ref="C718:G718"/>
    <mergeCell ref="C719:G719"/>
    <mergeCell ref="C720:G720"/>
    <mergeCell ref="C284:G284"/>
    <mergeCell ref="C285:G285"/>
    <mergeCell ref="C286:G286"/>
    <mergeCell ref="C287:G287"/>
    <mergeCell ref="C288:G288"/>
    <mergeCell ref="C289:G289"/>
    <mergeCell ref="C290:G290"/>
    <mergeCell ref="C291:G291"/>
    <mergeCell ref="C292:G292"/>
    <mergeCell ref="C268:G268"/>
    <mergeCell ref="C271:G271"/>
    <mergeCell ref="C272:G272"/>
    <mergeCell ref="C261:G261"/>
    <mergeCell ref="C262:G262"/>
    <mergeCell ref="C263:G263"/>
    <mergeCell ref="C264:G264"/>
    <mergeCell ref="C265:G265"/>
    <mergeCell ref="C266:G266"/>
    <mergeCell ref="C269:G269"/>
    <mergeCell ref="C270:G270"/>
    <mergeCell ref="C252:G252"/>
    <mergeCell ref="C253:G253"/>
    <mergeCell ref="C254:G254"/>
    <mergeCell ref="C255:G255"/>
    <mergeCell ref="C256:G256"/>
    <mergeCell ref="C258:G258"/>
    <mergeCell ref="C259:G259"/>
    <mergeCell ref="C260:G260"/>
    <mergeCell ref="C267:G267"/>
    <mergeCell ref="C257:G257"/>
    <mergeCell ref="C243:G243"/>
    <mergeCell ref="C244:G244"/>
    <mergeCell ref="C245:G245"/>
    <mergeCell ref="C246:G246"/>
    <mergeCell ref="C247:G247"/>
    <mergeCell ref="C248:G248"/>
    <mergeCell ref="C249:G249"/>
    <mergeCell ref="C250:G250"/>
    <mergeCell ref="C251:G251"/>
    <mergeCell ref="C234:G234"/>
    <mergeCell ref="C235:G235"/>
    <mergeCell ref="C236:G236"/>
    <mergeCell ref="C237:G237"/>
    <mergeCell ref="C238:G238"/>
    <mergeCell ref="C239:G239"/>
    <mergeCell ref="C240:G240"/>
    <mergeCell ref="C241:G241"/>
    <mergeCell ref="C242:G242"/>
    <mergeCell ref="C225:G225"/>
    <mergeCell ref="C226:G226"/>
    <mergeCell ref="C227:G227"/>
    <mergeCell ref="C228:G228"/>
    <mergeCell ref="C229:G229"/>
    <mergeCell ref="C230:G230"/>
    <mergeCell ref="C231:G231"/>
    <mergeCell ref="C232:G232"/>
    <mergeCell ref="C233:G233"/>
    <mergeCell ref="C216:G216"/>
    <mergeCell ref="C217:G217"/>
    <mergeCell ref="C218:G218"/>
    <mergeCell ref="C219:G219"/>
    <mergeCell ref="C220:G220"/>
    <mergeCell ref="C221:G221"/>
    <mergeCell ref="C222:G222"/>
    <mergeCell ref="C223:G223"/>
    <mergeCell ref="C224:G224"/>
    <mergeCell ref="C204:G204"/>
    <mergeCell ref="C205:G205"/>
    <mergeCell ref="C206:G206"/>
    <mergeCell ref="C207:G207"/>
    <mergeCell ref="C211:G211"/>
    <mergeCell ref="C212:G212"/>
    <mergeCell ref="C213:G213"/>
    <mergeCell ref="C214:G214"/>
    <mergeCell ref="C215:G215"/>
    <mergeCell ref="C209:G209"/>
    <mergeCell ref="C210:G210"/>
    <mergeCell ref="C195:G195"/>
    <mergeCell ref="C196:G196"/>
    <mergeCell ref="C197:G197"/>
    <mergeCell ref="C198:G198"/>
    <mergeCell ref="C199:G199"/>
    <mergeCell ref="C200:G200"/>
    <mergeCell ref="C201:G201"/>
    <mergeCell ref="C202:G202"/>
    <mergeCell ref="C203:G203"/>
    <mergeCell ref="C186:G186"/>
    <mergeCell ref="C187:G187"/>
    <mergeCell ref="C188:G188"/>
    <mergeCell ref="C189:G189"/>
    <mergeCell ref="C190:G190"/>
    <mergeCell ref="C191:G191"/>
    <mergeCell ref="C192:G192"/>
    <mergeCell ref="C193:G193"/>
    <mergeCell ref="C194:G194"/>
    <mergeCell ref="C177:G177"/>
    <mergeCell ref="C178:G178"/>
    <mergeCell ref="C179:G179"/>
    <mergeCell ref="C180:G180"/>
    <mergeCell ref="C181:G181"/>
    <mergeCell ref="C182:G182"/>
    <mergeCell ref="C183:G183"/>
    <mergeCell ref="C184:G184"/>
    <mergeCell ref="C185:G185"/>
    <mergeCell ref="C162:G162"/>
    <mergeCell ref="C163:G163"/>
    <mergeCell ref="C164:G164"/>
    <mergeCell ref="C165:G165"/>
    <mergeCell ref="C166:G166"/>
    <mergeCell ref="C173:G173"/>
    <mergeCell ref="C174:G174"/>
    <mergeCell ref="C175:G175"/>
    <mergeCell ref="C176:G176"/>
    <mergeCell ref="C167:G167"/>
    <mergeCell ref="C168:G168"/>
    <mergeCell ref="C169:G169"/>
    <mergeCell ref="C170:G170"/>
    <mergeCell ref="C171:G171"/>
    <mergeCell ref="C172:G172"/>
    <mergeCell ref="C160:G160"/>
    <mergeCell ref="C144:G144"/>
    <mergeCell ref="C148:G148"/>
    <mergeCell ref="C150:G150"/>
    <mergeCell ref="C151:G151"/>
    <mergeCell ref="C158:J158"/>
    <mergeCell ref="C154:G154"/>
    <mergeCell ref="C157:G157"/>
    <mergeCell ref="C161:G161"/>
    <mergeCell ref="C126:G126"/>
    <mergeCell ref="C83:G83"/>
    <mergeCell ref="C86:G86"/>
    <mergeCell ref="C89:G89"/>
    <mergeCell ref="C92:G92"/>
    <mergeCell ref="C112:G112"/>
    <mergeCell ref="C147:G147"/>
    <mergeCell ref="C153:G153"/>
    <mergeCell ref="C159:G159"/>
    <mergeCell ref="C130:G130"/>
    <mergeCell ref="C133:G133"/>
    <mergeCell ref="C136:G136"/>
    <mergeCell ref="C137:G137"/>
    <mergeCell ref="C127:G127"/>
    <mergeCell ref="C65:G65"/>
    <mergeCell ref="C69:G69"/>
    <mergeCell ref="C82:G82"/>
    <mergeCell ref="C80:G80"/>
    <mergeCell ref="C85:G85"/>
    <mergeCell ref="C88:G88"/>
    <mergeCell ref="C91:G91"/>
    <mergeCell ref="C81:G81"/>
    <mergeCell ref="C84:G84"/>
    <mergeCell ref="C87:G87"/>
    <mergeCell ref="C90:G90"/>
    <mergeCell ref="C77:G77"/>
    <mergeCell ref="C35:G35"/>
    <mergeCell ref="C38:G38"/>
    <mergeCell ref="C43:G43"/>
    <mergeCell ref="C47:G47"/>
    <mergeCell ref="C50:G50"/>
    <mergeCell ref="C39:G39"/>
    <mergeCell ref="C46:G46"/>
    <mergeCell ref="C45:G45"/>
    <mergeCell ref="C58:G58"/>
    <mergeCell ref="O920:Z927"/>
    <mergeCell ref="O11:P11"/>
    <mergeCell ref="M10:M11"/>
    <mergeCell ref="M920:M927"/>
    <mergeCell ref="O10:Z10"/>
    <mergeCell ref="Q11:R11"/>
    <mergeCell ref="S11:T11"/>
    <mergeCell ref="W11:X11"/>
    <mergeCell ref="U11:V11"/>
    <mergeCell ref="Y11:Z11"/>
    <mergeCell ref="O780:Z901"/>
    <mergeCell ref="O903:Z917"/>
    <mergeCell ref="O779:Z779"/>
    <mergeCell ref="O902:Z902"/>
    <mergeCell ref="O918:Z918"/>
    <mergeCell ref="C469:G469"/>
    <mergeCell ref="C470:G470"/>
    <mergeCell ref="C463:G463"/>
    <mergeCell ref="C464:G464"/>
    <mergeCell ref="C465:G465"/>
    <mergeCell ref="C466:G466"/>
    <mergeCell ref="C467:G467"/>
    <mergeCell ref="C468:G468"/>
    <mergeCell ref="C332:G332"/>
    <mergeCell ref="C356:G356"/>
    <mergeCell ref="C357:G357"/>
    <mergeCell ref="C358:G358"/>
    <mergeCell ref="C359:G359"/>
    <mergeCell ref="C360:G360"/>
    <mergeCell ref="C361:G361"/>
    <mergeCell ref="C362:G362"/>
    <mergeCell ref="C363:G363"/>
    <mergeCell ref="C364:G364"/>
    <mergeCell ref="C365:G365"/>
    <mergeCell ref="C366:G366"/>
    <mergeCell ref="C367:G367"/>
    <mergeCell ref="C368:G368"/>
    <mergeCell ref="C369:G369"/>
    <mergeCell ref="C370:G370"/>
    <mergeCell ref="C485:G485"/>
    <mergeCell ref="C486:G486"/>
    <mergeCell ref="C487:G487"/>
    <mergeCell ref="C488:G488"/>
    <mergeCell ref="C489:G489"/>
    <mergeCell ref="C490:G490"/>
    <mergeCell ref="C491:G491"/>
    <mergeCell ref="C492:G492"/>
    <mergeCell ref="C322:G322"/>
    <mergeCell ref="C324:G324"/>
    <mergeCell ref="C325:G325"/>
    <mergeCell ref="C386:G386"/>
    <mergeCell ref="C326:G326"/>
    <mergeCell ref="C329:G329"/>
    <mergeCell ref="C338:G338"/>
    <mergeCell ref="C340:G340"/>
    <mergeCell ref="C341:G341"/>
    <mergeCell ref="C339:G339"/>
    <mergeCell ref="C383:G383"/>
    <mergeCell ref="C441:G441"/>
    <mergeCell ref="C442:G442"/>
    <mergeCell ref="C445:G445"/>
    <mergeCell ref="C443:G443"/>
    <mergeCell ref="C444:G444"/>
    <mergeCell ref="C320:G320"/>
    <mergeCell ref="C323:G323"/>
    <mergeCell ref="C317:G317"/>
    <mergeCell ref="M6:M8"/>
    <mergeCell ref="O6:Z8"/>
    <mergeCell ref="H10:H11"/>
    <mergeCell ref="I10:I11"/>
    <mergeCell ref="J10:J11"/>
    <mergeCell ref="K10:K11"/>
    <mergeCell ref="C22:G22"/>
    <mergeCell ref="B7:D7"/>
    <mergeCell ref="B8:D8"/>
    <mergeCell ref="B10:B11"/>
    <mergeCell ref="C10:G11"/>
    <mergeCell ref="C14:G14"/>
    <mergeCell ref="C41:G41"/>
    <mergeCell ref="C60:G60"/>
    <mergeCell ref="C63:G63"/>
    <mergeCell ref="C66:G66"/>
    <mergeCell ref="C62:G62"/>
    <mergeCell ref="C59:G59"/>
    <mergeCell ref="C311:G311"/>
    <mergeCell ref="C312:G312"/>
    <mergeCell ref="C313:G313"/>
    <mergeCell ref="C314:G314"/>
    <mergeCell ref="C315:G315"/>
    <mergeCell ref="C316:G316"/>
    <mergeCell ref="C318:G318"/>
    <mergeCell ref="C319:G319"/>
    <mergeCell ref="C321:G321"/>
    <mergeCell ref="S2:U2"/>
    <mergeCell ref="C61:G61"/>
    <mergeCell ref="C64:G64"/>
    <mergeCell ref="C67:G67"/>
    <mergeCell ref="C70:G70"/>
    <mergeCell ref="C73:G73"/>
    <mergeCell ref="C44:G44"/>
    <mergeCell ref="C48:G48"/>
    <mergeCell ref="C51:G51"/>
    <mergeCell ref="C53:G53"/>
    <mergeCell ref="P2:R2"/>
    <mergeCell ref="P3:R3"/>
    <mergeCell ref="B5:D5"/>
    <mergeCell ref="C24:G24"/>
    <mergeCell ref="C25:G25"/>
    <mergeCell ref="C34:G34"/>
    <mergeCell ref="C37:G37"/>
    <mergeCell ref="C40:G40"/>
    <mergeCell ref="C15:G15"/>
    <mergeCell ref="C20:G20"/>
    <mergeCell ref="C23:G23"/>
    <mergeCell ref="C26:G26"/>
    <mergeCell ref="C29:G29"/>
    <mergeCell ref="C32:G32"/>
    <mergeCell ref="C31:G31"/>
    <mergeCell ref="C17:G17"/>
    <mergeCell ref="C18:G18"/>
    <mergeCell ref="C21:G21"/>
    <mergeCell ref="C16:G16"/>
    <mergeCell ref="C19:G19"/>
    <mergeCell ref="C28:G28"/>
    <mergeCell ref="C27:G27"/>
    <mergeCell ref="C54:G54"/>
    <mergeCell ref="C142:G142"/>
    <mergeCell ref="C114:G114"/>
    <mergeCell ref="C117:G117"/>
    <mergeCell ref="C120:G120"/>
    <mergeCell ref="C123:G123"/>
    <mergeCell ref="C113:G113"/>
    <mergeCell ref="C116:G116"/>
    <mergeCell ref="C76:G76"/>
    <mergeCell ref="C79:G79"/>
    <mergeCell ref="C129:G129"/>
    <mergeCell ref="C119:G119"/>
    <mergeCell ref="C122:G122"/>
    <mergeCell ref="C125:G125"/>
    <mergeCell ref="C104:G104"/>
    <mergeCell ref="C107:G107"/>
    <mergeCell ref="C111:G111"/>
    <mergeCell ref="C110:G110"/>
    <mergeCell ref="C139:G139"/>
    <mergeCell ref="C128:G128"/>
    <mergeCell ref="C115:G115"/>
    <mergeCell ref="C118:G118"/>
    <mergeCell ref="C121:G121"/>
    <mergeCell ref="C124:G124"/>
    <mergeCell ref="C310:G310"/>
    <mergeCell ref="E5:G5"/>
    <mergeCell ref="E6:G6"/>
    <mergeCell ref="E7:G7"/>
    <mergeCell ref="E8:G8"/>
    <mergeCell ref="C900:G900"/>
    <mergeCell ref="C800:G800"/>
    <mergeCell ref="C797:G797"/>
    <mergeCell ref="C792:G792"/>
    <mergeCell ref="C793:G793"/>
    <mergeCell ref="C801:G801"/>
    <mergeCell ref="C802:G802"/>
    <mergeCell ref="C803:G803"/>
    <mergeCell ref="C804:G804"/>
    <mergeCell ref="C805:G805"/>
    <mergeCell ref="C806:G806"/>
    <mergeCell ref="C598:G598"/>
    <mergeCell ref="C749:G749"/>
    <mergeCell ref="C773:G773"/>
    <mergeCell ref="C774:G774"/>
    <mergeCell ref="C155:G155"/>
    <mergeCell ref="C145:G145"/>
    <mergeCell ref="C149:G149"/>
    <mergeCell ref="C152:G152"/>
  </mergeCells>
  <conditionalFormatting sqref="C15:C16">
    <cfRule type="expression" dxfId="146" priority="115" stopIfTrue="1">
      <formula>C15="Codierung falsch"</formula>
    </cfRule>
  </conditionalFormatting>
  <conditionalFormatting sqref="C19:C20">
    <cfRule type="expression" dxfId="145" priority="114" stopIfTrue="1">
      <formula>C19="Codierung falsch"</formula>
    </cfRule>
  </conditionalFormatting>
  <conditionalFormatting sqref="C22:C23">
    <cfRule type="expression" dxfId="144" priority="113" stopIfTrue="1">
      <formula>C22="Codierung falsch"</formula>
    </cfRule>
  </conditionalFormatting>
  <conditionalFormatting sqref="C25:C26">
    <cfRule type="expression" dxfId="143" priority="112" stopIfTrue="1">
      <formula>C25="Codierung falsch"</formula>
    </cfRule>
  </conditionalFormatting>
  <conditionalFormatting sqref="C28:C29">
    <cfRule type="expression" dxfId="142" priority="111" stopIfTrue="1">
      <formula>C28="Codierung falsch"</formula>
    </cfRule>
  </conditionalFormatting>
  <conditionalFormatting sqref="C31:C32">
    <cfRule type="expression" dxfId="141" priority="110" stopIfTrue="1">
      <formula>C31="Codierung falsch"</formula>
    </cfRule>
  </conditionalFormatting>
  <conditionalFormatting sqref="C34:C35">
    <cfRule type="expression" dxfId="140" priority="109" stopIfTrue="1">
      <formula>C34="Codierung falsch"</formula>
    </cfRule>
  </conditionalFormatting>
  <conditionalFormatting sqref="C37:C38">
    <cfRule type="expression" dxfId="139" priority="108" stopIfTrue="1">
      <formula>C37="Codierung falsch"</formula>
    </cfRule>
  </conditionalFormatting>
  <conditionalFormatting sqref="C40:C41">
    <cfRule type="expression" dxfId="138" priority="107" stopIfTrue="1">
      <formula>C40="Codierung falsch"</formula>
    </cfRule>
  </conditionalFormatting>
  <conditionalFormatting sqref="C43:C44">
    <cfRule type="expression" dxfId="137" priority="106" stopIfTrue="1">
      <formula>C43="Codierung falsch"</formula>
    </cfRule>
  </conditionalFormatting>
  <conditionalFormatting sqref="C47:C48">
    <cfRule type="expression" dxfId="136" priority="105" stopIfTrue="1">
      <formula>C47="Codierung falsch"</formula>
    </cfRule>
  </conditionalFormatting>
  <conditionalFormatting sqref="C50:C51">
    <cfRule type="expression" dxfId="135" priority="104" stopIfTrue="1">
      <formula>C50="Codierung falsch"</formula>
    </cfRule>
  </conditionalFormatting>
  <conditionalFormatting sqref="C53:C55">
    <cfRule type="expression" dxfId="134" priority="103" stopIfTrue="1">
      <formula>C53="Codierung falsch"</formula>
    </cfRule>
  </conditionalFormatting>
  <conditionalFormatting sqref="C60:C61">
    <cfRule type="expression" dxfId="133" priority="146" stopIfTrue="1">
      <formula>C60="Codierung falsch"</formula>
    </cfRule>
  </conditionalFormatting>
  <conditionalFormatting sqref="C63:C64">
    <cfRule type="expression" dxfId="132" priority="145" stopIfTrue="1">
      <formula>C63="Codierung falsch"</formula>
    </cfRule>
  </conditionalFormatting>
  <conditionalFormatting sqref="C66:C67">
    <cfRule type="expression" dxfId="131" priority="144" stopIfTrue="1">
      <formula>C66="Codierung falsch"</formula>
    </cfRule>
  </conditionalFormatting>
  <conditionalFormatting sqref="C69:C70">
    <cfRule type="expression" dxfId="130" priority="143" stopIfTrue="1">
      <formula>C69="Codierung falsch"</formula>
    </cfRule>
  </conditionalFormatting>
  <conditionalFormatting sqref="C72:C73">
    <cfRule type="expression" dxfId="129" priority="142" stopIfTrue="1">
      <formula>C72="Codierung falsch"</formula>
    </cfRule>
  </conditionalFormatting>
  <conditionalFormatting sqref="C75:C76">
    <cfRule type="expression" dxfId="128" priority="141" stopIfTrue="1">
      <formula>C75="Codierung falsch"</formula>
    </cfRule>
  </conditionalFormatting>
  <conditionalFormatting sqref="C78:C79">
    <cfRule type="expression" dxfId="127" priority="140" stopIfTrue="1">
      <formula>C78="Codierung falsch"</formula>
    </cfRule>
  </conditionalFormatting>
  <conditionalFormatting sqref="C82:C83">
    <cfRule type="expression" dxfId="126" priority="139" stopIfTrue="1">
      <formula>C82="Codierung falsch"</formula>
    </cfRule>
  </conditionalFormatting>
  <conditionalFormatting sqref="C85:C86">
    <cfRule type="expression" dxfId="125" priority="138" stopIfTrue="1">
      <formula>C85="Codierung falsch"</formula>
    </cfRule>
  </conditionalFormatting>
  <conditionalFormatting sqref="C88:C89">
    <cfRule type="expression" dxfId="124" priority="137" stopIfTrue="1">
      <formula>C88="Codierung falsch"</formula>
    </cfRule>
  </conditionalFormatting>
  <conditionalFormatting sqref="C91:C92">
    <cfRule type="expression" dxfId="123" priority="136" stopIfTrue="1">
      <formula>C91="Codierung falsch"</formula>
    </cfRule>
  </conditionalFormatting>
  <conditionalFormatting sqref="C94:C95">
    <cfRule type="expression" dxfId="122" priority="135" stopIfTrue="1">
      <formula>C94="Codierung falsch"</formula>
    </cfRule>
  </conditionalFormatting>
  <conditionalFormatting sqref="C97:C98">
    <cfRule type="expression" dxfId="121" priority="134" stopIfTrue="1">
      <formula>C97="Codierung falsch"</formula>
    </cfRule>
  </conditionalFormatting>
  <conditionalFormatting sqref="C100:C101">
    <cfRule type="expression" dxfId="120" priority="133" stopIfTrue="1">
      <formula>C100="Codierung falsch"</formula>
    </cfRule>
  </conditionalFormatting>
  <conditionalFormatting sqref="C103:C104">
    <cfRule type="expression" dxfId="119" priority="132" stopIfTrue="1">
      <formula>C103="Codierung falsch"</formula>
    </cfRule>
  </conditionalFormatting>
  <conditionalFormatting sqref="C106:C107">
    <cfRule type="expression" dxfId="118" priority="131" stopIfTrue="1">
      <formula>C106="Codierung falsch"</formula>
    </cfRule>
  </conditionalFormatting>
  <conditionalFormatting sqref="C110:C111">
    <cfRule type="expression" dxfId="117" priority="130" stopIfTrue="1">
      <formula>C110="Codierung falsch"</formula>
    </cfRule>
  </conditionalFormatting>
  <conditionalFormatting sqref="C113:C114">
    <cfRule type="expression" dxfId="116" priority="129" stopIfTrue="1">
      <formula>C113="Codierung falsch"</formula>
    </cfRule>
  </conditionalFormatting>
  <conditionalFormatting sqref="C116:C117">
    <cfRule type="expression" dxfId="115" priority="128" stopIfTrue="1">
      <formula>C116="Codierung falsch"</formula>
    </cfRule>
  </conditionalFormatting>
  <conditionalFormatting sqref="C119:C120">
    <cfRule type="expression" dxfId="114" priority="127" stopIfTrue="1">
      <formula>C119="Codierung falsch"</formula>
    </cfRule>
  </conditionalFormatting>
  <conditionalFormatting sqref="C122:C123">
    <cfRule type="expression" dxfId="113" priority="126" stopIfTrue="1">
      <formula>C122="Codierung falsch"</formula>
    </cfRule>
  </conditionalFormatting>
  <conditionalFormatting sqref="C125:C126">
    <cfRule type="expression" dxfId="112" priority="125" stopIfTrue="1">
      <formula>C125="Codierung falsch"</formula>
    </cfRule>
  </conditionalFormatting>
  <conditionalFormatting sqref="C128:C129">
    <cfRule type="expression" dxfId="111" priority="124" stopIfTrue="1">
      <formula>C128="Codierung falsch"</formula>
    </cfRule>
  </conditionalFormatting>
  <conditionalFormatting sqref="C131:C132">
    <cfRule type="expression" dxfId="110" priority="123" stopIfTrue="1">
      <formula>C131="Codierung falsch"</formula>
    </cfRule>
  </conditionalFormatting>
  <conditionalFormatting sqref="C134:C135">
    <cfRule type="expression" dxfId="109" priority="122" stopIfTrue="1">
      <formula>C134="Codierung falsch"</formula>
    </cfRule>
  </conditionalFormatting>
  <conditionalFormatting sqref="C138:C139">
    <cfRule type="expression" dxfId="108" priority="121" stopIfTrue="1">
      <formula>C138="Codierung falsch"</formula>
    </cfRule>
  </conditionalFormatting>
  <conditionalFormatting sqref="C141:C142">
    <cfRule type="expression" dxfId="107" priority="120" stopIfTrue="1">
      <formula>C141="Codierung falsch"</formula>
    </cfRule>
  </conditionalFormatting>
  <conditionalFormatting sqref="C144:C145">
    <cfRule type="expression" dxfId="106" priority="119" stopIfTrue="1">
      <formula>C144="Codierung falsch"</formula>
    </cfRule>
  </conditionalFormatting>
  <conditionalFormatting sqref="C148:C149">
    <cfRule type="expression" dxfId="105" priority="118" stopIfTrue="1">
      <formula>C148="Codierung falsch"</formula>
    </cfRule>
  </conditionalFormatting>
  <conditionalFormatting sqref="C151:C152">
    <cfRule type="expression" dxfId="104" priority="117" stopIfTrue="1">
      <formula>C151="Codierung falsch"</formula>
    </cfRule>
  </conditionalFormatting>
  <conditionalFormatting sqref="C154:C155">
    <cfRule type="expression" dxfId="103" priority="116" stopIfTrue="1">
      <formula>C154="Codierung falsch"</formula>
    </cfRule>
  </conditionalFormatting>
  <conditionalFormatting sqref="C159:C446">
    <cfRule type="expression" dxfId="102" priority="147" stopIfTrue="1">
      <formula>C159="Codierung falsch"</formula>
    </cfRule>
  </conditionalFormatting>
  <conditionalFormatting sqref="C449:C586">
    <cfRule type="expression" dxfId="101" priority="241" stopIfTrue="1">
      <formula>C449="Codierung falsch"</formula>
    </cfRule>
  </conditionalFormatting>
  <conditionalFormatting sqref="C591:C592">
    <cfRule type="expression" dxfId="100" priority="102" stopIfTrue="1">
      <formula>C591="Codierung falsch"</formula>
    </cfRule>
  </conditionalFormatting>
  <conditionalFormatting sqref="C594:C595">
    <cfRule type="expression" dxfId="99" priority="101" stopIfTrue="1">
      <formula>C594="Codierung falsch"</formula>
    </cfRule>
  </conditionalFormatting>
  <conditionalFormatting sqref="C597:C598">
    <cfRule type="expression" dxfId="98" priority="100" stopIfTrue="1">
      <formula>C597="Codierung falsch"</formula>
    </cfRule>
  </conditionalFormatting>
  <conditionalFormatting sqref="C600:C601">
    <cfRule type="expression" dxfId="97" priority="99" stopIfTrue="1">
      <formula>C600="Codierung falsch"</formula>
    </cfRule>
  </conditionalFormatting>
  <conditionalFormatting sqref="C603:C604">
    <cfRule type="expression" dxfId="96" priority="98" stopIfTrue="1">
      <formula>C603="Codierung falsch"</formula>
    </cfRule>
  </conditionalFormatting>
  <conditionalFormatting sqref="C607:C608">
    <cfRule type="expression" dxfId="95" priority="97" stopIfTrue="1">
      <formula>C607="Codierung falsch"</formula>
    </cfRule>
  </conditionalFormatting>
  <conditionalFormatting sqref="C610:C611">
    <cfRule type="expression" dxfId="94" priority="96" stopIfTrue="1">
      <formula>C610="Codierung falsch"</formula>
    </cfRule>
  </conditionalFormatting>
  <conditionalFormatting sqref="C613:C614">
    <cfRule type="expression" dxfId="93" priority="95" stopIfTrue="1">
      <formula>C613="Codierung falsch"</formula>
    </cfRule>
  </conditionalFormatting>
  <conditionalFormatting sqref="C616:C617">
    <cfRule type="expression" dxfId="92" priority="94" stopIfTrue="1">
      <formula>C616="Codierung falsch"</formula>
    </cfRule>
  </conditionalFormatting>
  <conditionalFormatting sqref="C619:C620">
    <cfRule type="expression" dxfId="91" priority="93" stopIfTrue="1">
      <formula>C619="Codierung falsch"</formula>
    </cfRule>
  </conditionalFormatting>
  <conditionalFormatting sqref="C622:C623">
    <cfRule type="expression" dxfId="90" priority="92" stopIfTrue="1">
      <formula>C622="Codierung falsch"</formula>
    </cfRule>
  </conditionalFormatting>
  <conditionalFormatting sqref="C626:C627">
    <cfRule type="expression" dxfId="89" priority="91" stopIfTrue="1">
      <formula>C626="Codierung falsch"</formula>
    </cfRule>
  </conditionalFormatting>
  <conditionalFormatting sqref="C629:C630">
    <cfRule type="expression" dxfId="88" priority="90" stopIfTrue="1">
      <formula>C629="Codierung falsch"</formula>
    </cfRule>
  </conditionalFormatting>
  <conditionalFormatting sqref="C632:C633">
    <cfRule type="expression" dxfId="87" priority="89" stopIfTrue="1">
      <formula>C632="Codierung falsch"</formula>
    </cfRule>
  </conditionalFormatting>
  <conditionalFormatting sqref="C635:C636">
    <cfRule type="expression" dxfId="86" priority="88" stopIfTrue="1">
      <formula>C635="Codierung falsch"</formula>
    </cfRule>
  </conditionalFormatting>
  <conditionalFormatting sqref="C638:C639">
    <cfRule type="expression" dxfId="85" priority="87" stopIfTrue="1">
      <formula>C638="Codierung falsch"</formula>
    </cfRule>
  </conditionalFormatting>
  <conditionalFormatting sqref="C641:C642">
    <cfRule type="expression" dxfId="84" priority="86" stopIfTrue="1">
      <formula>C641="Codierung falsch"</formula>
    </cfRule>
  </conditionalFormatting>
  <conditionalFormatting sqref="C644:C645">
    <cfRule type="expression" dxfId="83" priority="85" stopIfTrue="1">
      <formula>C644="Codierung falsch"</formula>
    </cfRule>
  </conditionalFormatting>
  <conditionalFormatting sqref="C647:C648">
    <cfRule type="expression" dxfId="82" priority="84" stopIfTrue="1">
      <formula>C647="Codierung falsch"</formula>
    </cfRule>
  </conditionalFormatting>
  <conditionalFormatting sqref="C650:C651">
    <cfRule type="expression" dxfId="81" priority="83" stopIfTrue="1">
      <formula>C650="Codierung falsch"</formula>
    </cfRule>
  </conditionalFormatting>
  <conditionalFormatting sqref="C654:C655">
    <cfRule type="expression" dxfId="80" priority="82" stopIfTrue="1">
      <formula>C654="Codierung falsch"</formula>
    </cfRule>
  </conditionalFormatting>
  <conditionalFormatting sqref="C657:C658">
    <cfRule type="expression" dxfId="79" priority="81" stopIfTrue="1">
      <formula>C657="Codierung falsch"</formula>
    </cfRule>
  </conditionalFormatting>
  <conditionalFormatting sqref="C660:C661">
    <cfRule type="expression" dxfId="78" priority="80" stopIfTrue="1">
      <formula>C660="Codierung falsch"</formula>
    </cfRule>
  </conditionalFormatting>
  <conditionalFormatting sqref="C663:C664">
    <cfRule type="expression" dxfId="77" priority="79" stopIfTrue="1">
      <formula>C663="Codierung falsch"</formula>
    </cfRule>
  </conditionalFormatting>
  <conditionalFormatting sqref="C666:C667">
    <cfRule type="expression" dxfId="76" priority="78" stopIfTrue="1">
      <formula>C666="Codierung falsch"</formula>
    </cfRule>
  </conditionalFormatting>
  <conditionalFormatting sqref="C669:C670">
    <cfRule type="expression" dxfId="75" priority="77" stopIfTrue="1">
      <formula>C669="Codierung falsch"</formula>
    </cfRule>
  </conditionalFormatting>
  <conditionalFormatting sqref="C672:C673">
    <cfRule type="expression" dxfId="74" priority="76" stopIfTrue="1">
      <formula>C672="Codierung falsch"</formula>
    </cfRule>
  </conditionalFormatting>
  <conditionalFormatting sqref="C675:C676">
    <cfRule type="expression" dxfId="73" priority="75" stopIfTrue="1">
      <formula>C675="Codierung falsch"</formula>
    </cfRule>
  </conditionalFormatting>
  <conditionalFormatting sqref="C678:C679">
    <cfRule type="expression" dxfId="72" priority="74" stopIfTrue="1">
      <formula>C678="Codierung falsch"</formula>
    </cfRule>
  </conditionalFormatting>
  <conditionalFormatting sqref="C682:C683">
    <cfRule type="expression" dxfId="71" priority="73" stopIfTrue="1">
      <formula>C682="Codierung falsch"</formula>
    </cfRule>
  </conditionalFormatting>
  <conditionalFormatting sqref="C685:C686">
    <cfRule type="expression" dxfId="70" priority="72" stopIfTrue="1">
      <formula>C685="Codierung falsch"</formula>
    </cfRule>
  </conditionalFormatting>
  <conditionalFormatting sqref="C688:C689">
    <cfRule type="expression" dxfId="69" priority="71" stopIfTrue="1">
      <formula>C688="Codierung falsch"</formula>
    </cfRule>
  </conditionalFormatting>
  <conditionalFormatting sqref="C691:C692">
    <cfRule type="expression" dxfId="68" priority="70" stopIfTrue="1">
      <formula>C691="Codierung falsch"</formula>
    </cfRule>
  </conditionalFormatting>
  <conditionalFormatting sqref="C695:C696">
    <cfRule type="expression" dxfId="67" priority="69" stopIfTrue="1">
      <formula>C695="Codierung falsch"</formula>
    </cfRule>
  </conditionalFormatting>
  <conditionalFormatting sqref="C698:C699">
    <cfRule type="expression" dxfId="66" priority="68" stopIfTrue="1">
      <formula>C698="Codierung falsch"</formula>
    </cfRule>
  </conditionalFormatting>
  <conditionalFormatting sqref="C701:C702">
    <cfRule type="expression" dxfId="65" priority="67" stopIfTrue="1">
      <formula>C701="Codierung falsch"</formula>
    </cfRule>
  </conditionalFormatting>
  <conditionalFormatting sqref="C704:C705">
    <cfRule type="expression" dxfId="64" priority="66" stopIfTrue="1">
      <formula>C704="Codierung falsch"</formula>
    </cfRule>
  </conditionalFormatting>
  <conditionalFormatting sqref="C707:C708">
    <cfRule type="expression" dxfId="63" priority="65" stopIfTrue="1">
      <formula>C707="Codierung falsch"</formula>
    </cfRule>
  </conditionalFormatting>
  <conditionalFormatting sqref="C711:C712">
    <cfRule type="expression" dxfId="62" priority="64" stopIfTrue="1">
      <formula>C711="Codierung falsch"</formula>
    </cfRule>
  </conditionalFormatting>
  <conditionalFormatting sqref="C714:C715">
    <cfRule type="expression" dxfId="61" priority="63" stopIfTrue="1">
      <formula>C714="Codierung falsch"</formula>
    </cfRule>
  </conditionalFormatting>
  <conditionalFormatting sqref="C717:C718">
    <cfRule type="expression" dxfId="60" priority="62" stopIfTrue="1">
      <formula>C717="Codierung falsch"</formula>
    </cfRule>
  </conditionalFormatting>
  <conditionalFormatting sqref="C720:C721">
    <cfRule type="expression" dxfId="59" priority="61" stopIfTrue="1">
      <formula>C720="Codierung falsch"</formula>
    </cfRule>
  </conditionalFormatting>
  <conditionalFormatting sqref="C724:C725">
    <cfRule type="expression" dxfId="58" priority="60" stopIfTrue="1">
      <formula>C724="Codierung falsch"</formula>
    </cfRule>
  </conditionalFormatting>
  <conditionalFormatting sqref="C727:C728">
    <cfRule type="expression" dxfId="57" priority="59" stopIfTrue="1">
      <formula>C727="Codierung falsch"</formula>
    </cfRule>
  </conditionalFormatting>
  <conditionalFormatting sqref="C730:C731">
    <cfRule type="expression" dxfId="56" priority="58" stopIfTrue="1">
      <formula>C730="Codierung falsch"</formula>
    </cfRule>
  </conditionalFormatting>
  <conditionalFormatting sqref="C733:C734">
    <cfRule type="expression" dxfId="55" priority="57" stopIfTrue="1">
      <formula>C733="Codierung falsch"</formula>
    </cfRule>
  </conditionalFormatting>
  <conditionalFormatting sqref="C736:C737">
    <cfRule type="expression" dxfId="54" priority="56" stopIfTrue="1">
      <formula>C736="Codierung falsch"</formula>
    </cfRule>
  </conditionalFormatting>
  <conditionalFormatting sqref="C739:C740">
    <cfRule type="expression" dxfId="53" priority="55" stopIfTrue="1">
      <formula>C739="Codierung falsch"</formula>
    </cfRule>
  </conditionalFormatting>
  <conditionalFormatting sqref="C742:C743">
    <cfRule type="expression" dxfId="52" priority="54" stopIfTrue="1">
      <formula>C742="Codierung falsch"</formula>
    </cfRule>
  </conditionalFormatting>
  <conditionalFormatting sqref="C745:C746">
    <cfRule type="expression" dxfId="51" priority="53" stopIfTrue="1">
      <formula>C745="Codierung falsch"</formula>
    </cfRule>
  </conditionalFormatting>
  <conditionalFormatting sqref="C748:C749">
    <cfRule type="expression" dxfId="50" priority="52" stopIfTrue="1">
      <formula>C748="Codierung falsch"</formula>
    </cfRule>
  </conditionalFormatting>
  <conditionalFormatting sqref="C754:C755">
    <cfRule type="expression" dxfId="49" priority="51" stopIfTrue="1">
      <formula>C754="Codierung falsch"</formula>
    </cfRule>
  </conditionalFormatting>
  <conditionalFormatting sqref="C757:C758">
    <cfRule type="expression" dxfId="48" priority="50" stopIfTrue="1">
      <formula>C757="Codierung falsch"</formula>
    </cfRule>
  </conditionalFormatting>
  <conditionalFormatting sqref="C760:C761">
    <cfRule type="expression" dxfId="47" priority="49" stopIfTrue="1">
      <formula>C760="Codierung falsch"</formula>
    </cfRule>
  </conditionalFormatting>
  <conditionalFormatting sqref="C764:C765">
    <cfRule type="expression" dxfId="46" priority="48" stopIfTrue="1">
      <formula>C764="Codierung falsch"</formula>
    </cfRule>
  </conditionalFormatting>
  <conditionalFormatting sqref="C767:C768">
    <cfRule type="expression" dxfId="45" priority="47" stopIfTrue="1">
      <formula>C767="Codierung falsch"</formula>
    </cfRule>
  </conditionalFormatting>
  <conditionalFormatting sqref="C770:C771">
    <cfRule type="expression" dxfId="44" priority="46" stopIfTrue="1">
      <formula>C770="Codierung falsch"</formula>
    </cfRule>
  </conditionalFormatting>
  <conditionalFormatting sqref="C773:C774">
    <cfRule type="expression" dxfId="43" priority="45" stopIfTrue="1">
      <formula>C773="Codierung falsch"</formula>
    </cfRule>
  </conditionalFormatting>
  <conditionalFormatting sqref="C776:C778">
    <cfRule type="expression" dxfId="42" priority="44" stopIfTrue="1">
      <formula>C776="Codierung falsch"</formula>
    </cfRule>
  </conditionalFormatting>
  <conditionalFormatting sqref="C782:C783">
    <cfRule type="expression" dxfId="41" priority="43" stopIfTrue="1">
      <formula>C782="Codierung falsch"</formula>
    </cfRule>
  </conditionalFormatting>
  <conditionalFormatting sqref="C785:C786">
    <cfRule type="expression" dxfId="40" priority="42" stopIfTrue="1">
      <formula>C785="Codierung falsch"</formula>
    </cfRule>
  </conditionalFormatting>
  <conditionalFormatting sqref="C788:C789">
    <cfRule type="expression" dxfId="39" priority="41" stopIfTrue="1">
      <formula>C788="Codierung falsch"</formula>
    </cfRule>
  </conditionalFormatting>
  <conditionalFormatting sqref="C791:C792">
    <cfRule type="expression" dxfId="38" priority="40" stopIfTrue="1">
      <formula>C791="Codierung falsch"</formula>
    </cfRule>
  </conditionalFormatting>
  <conditionalFormatting sqref="C794:C795">
    <cfRule type="expression" dxfId="37" priority="39" stopIfTrue="1">
      <formula>C794="Codierung falsch"</formula>
    </cfRule>
  </conditionalFormatting>
  <conditionalFormatting sqref="C797:C798">
    <cfRule type="expression" dxfId="36" priority="38" stopIfTrue="1">
      <formula>C797="Codierung falsch"</formula>
    </cfRule>
  </conditionalFormatting>
  <conditionalFormatting sqref="C801:C802">
    <cfRule type="expression" dxfId="35" priority="37" stopIfTrue="1">
      <formula>C801="Codierung falsch"</formula>
    </cfRule>
  </conditionalFormatting>
  <conditionalFormatting sqref="C804:C805">
    <cfRule type="expression" dxfId="34" priority="36" stopIfTrue="1">
      <formula>C804="Codierung falsch"</formula>
    </cfRule>
  </conditionalFormatting>
  <conditionalFormatting sqref="C807:C808">
    <cfRule type="expression" dxfId="33" priority="35" stopIfTrue="1">
      <formula>C807="Codierung falsch"</formula>
    </cfRule>
  </conditionalFormatting>
  <conditionalFormatting sqref="C810:C811">
    <cfRule type="expression" dxfId="32" priority="34" stopIfTrue="1">
      <formula>C810="Codierung falsch"</formula>
    </cfRule>
  </conditionalFormatting>
  <conditionalFormatting sqref="C813:C814">
    <cfRule type="expression" dxfId="31" priority="33" stopIfTrue="1">
      <formula>C813="Codierung falsch"</formula>
    </cfRule>
  </conditionalFormatting>
  <conditionalFormatting sqref="C816:C817">
    <cfRule type="expression" dxfId="30" priority="32" stopIfTrue="1">
      <formula>C816="Codierung falsch"</formula>
    </cfRule>
  </conditionalFormatting>
  <conditionalFormatting sqref="C820:C821">
    <cfRule type="expression" dxfId="29" priority="31" stopIfTrue="1">
      <formula>C820="Codierung falsch"</formula>
    </cfRule>
  </conditionalFormatting>
  <conditionalFormatting sqref="C823:C824">
    <cfRule type="expression" dxfId="28" priority="30" stopIfTrue="1">
      <formula>C823="Codierung falsch"</formula>
    </cfRule>
  </conditionalFormatting>
  <conditionalFormatting sqref="C826:C827">
    <cfRule type="expression" dxfId="27" priority="29" stopIfTrue="1">
      <formula>C826="Codierung falsch"</formula>
    </cfRule>
  </conditionalFormatting>
  <conditionalFormatting sqref="C829:C830">
    <cfRule type="expression" dxfId="26" priority="28" stopIfTrue="1">
      <formula>C829="Codierung falsch"</formula>
    </cfRule>
  </conditionalFormatting>
  <conditionalFormatting sqref="C832:C833">
    <cfRule type="expression" dxfId="25" priority="27" stopIfTrue="1">
      <formula>C832="Codierung falsch"</formula>
    </cfRule>
  </conditionalFormatting>
  <conditionalFormatting sqref="C836:C837">
    <cfRule type="expression" dxfId="24" priority="26" stopIfTrue="1">
      <formula>C836="Codierung falsch"</formula>
    </cfRule>
  </conditionalFormatting>
  <conditionalFormatting sqref="C839:C840">
    <cfRule type="expression" dxfId="23" priority="25" stopIfTrue="1">
      <formula>C839="Codierung falsch"</formula>
    </cfRule>
  </conditionalFormatting>
  <conditionalFormatting sqref="C842:C843">
    <cfRule type="expression" dxfId="22" priority="24" stopIfTrue="1">
      <formula>C842="Codierung falsch"</formula>
    </cfRule>
  </conditionalFormatting>
  <conditionalFormatting sqref="C845:C846">
    <cfRule type="expression" dxfId="21" priority="23" stopIfTrue="1">
      <formula>C845="Codierung falsch"</formula>
    </cfRule>
  </conditionalFormatting>
  <conditionalFormatting sqref="C848:C849">
    <cfRule type="expression" dxfId="20" priority="22" stopIfTrue="1">
      <formula>C848="Codierung falsch"</formula>
    </cfRule>
  </conditionalFormatting>
  <conditionalFormatting sqref="C851:C852">
    <cfRule type="expression" dxfId="19" priority="21" stopIfTrue="1">
      <formula>C851="Codierung falsch"</formula>
    </cfRule>
  </conditionalFormatting>
  <conditionalFormatting sqref="C854:C855">
    <cfRule type="expression" dxfId="18" priority="20" stopIfTrue="1">
      <formula>C854="Codierung falsch"</formula>
    </cfRule>
  </conditionalFormatting>
  <conditionalFormatting sqref="C857:C858">
    <cfRule type="expression" dxfId="17" priority="19" stopIfTrue="1">
      <formula>C857="Codierung falsch"</formula>
    </cfRule>
  </conditionalFormatting>
  <conditionalFormatting sqref="C860:C861">
    <cfRule type="expression" dxfId="16" priority="18" stopIfTrue="1">
      <formula>C860="Codierung falsch"</formula>
    </cfRule>
  </conditionalFormatting>
  <conditionalFormatting sqref="C864:C865">
    <cfRule type="expression" dxfId="15" priority="8" stopIfTrue="1">
      <formula>C864="Codierung falsch"</formula>
    </cfRule>
  </conditionalFormatting>
  <conditionalFormatting sqref="C867:C868">
    <cfRule type="expression" dxfId="14" priority="7" stopIfTrue="1">
      <formula>C867="Codierung falsch"</formula>
    </cfRule>
  </conditionalFormatting>
  <conditionalFormatting sqref="C870:C871">
    <cfRule type="expression" dxfId="13" priority="6" stopIfTrue="1">
      <formula>C870="Codierung falsch"</formula>
    </cfRule>
  </conditionalFormatting>
  <conditionalFormatting sqref="C874:C875">
    <cfRule type="expression" dxfId="12" priority="17" stopIfTrue="1">
      <formula>C874="Codierung falsch"</formula>
    </cfRule>
  </conditionalFormatting>
  <conditionalFormatting sqref="C877:C878">
    <cfRule type="expression" dxfId="11" priority="16" stopIfTrue="1">
      <formula>C877="Codierung falsch"</formula>
    </cfRule>
  </conditionalFormatting>
  <conditionalFormatting sqref="C880:C881">
    <cfRule type="expression" dxfId="10" priority="15" stopIfTrue="1">
      <formula>C880="Codierung falsch"</formula>
    </cfRule>
  </conditionalFormatting>
  <conditionalFormatting sqref="C883:C884">
    <cfRule type="expression" dxfId="9" priority="14" stopIfTrue="1">
      <formula>C883="Codierung falsch"</formula>
    </cfRule>
  </conditionalFormatting>
  <conditionalFormatting sqref="C886:C887">
    <cfRule type="expression" dxfId="8" priority="13" stopIfTrue="1">
      <formula>C886="Codierung falsch"</formula>
    </cfRule>
  </conditionalFormatting>
  <conditionalFormatting sqref="C889:C890">
    <cfRule type="expression" dxfId="7" priority="12" stopIfTrue="1">
      <formula>C889="Codierung falsch"</formula>
    </cfRule>
  </conditionalFormatting>
  <conditionalFormatting sqref="C892:C893">
    <cfRule type="expression" dxfId="6" priority="11" stopIfTrue="1">
      <formula>C892="Codierung falsch"</formula>
    </cfRule>
  </conditionalFormatting>
  <conditionalFormatting sqref="C896:C901">
    <cfRule type="expression" dxfId="5" priority="9" stopIfTrue="1">
      <formula>C896="Codierung falsch"</formula>
    </cfRule>
  </conditionalFormatting>
  <conditionalFormatting sqref="C904:C905">
    <cfRule type="expression" dxfId="4" priority="5" stopIfTrue="1">
      <formula>C904="Codierung falsch"</formula>
    </cfRule>
  </conditionalFormatting>
  <conditionalFormatting sqref="C907:C908">
    <cfRule type="expression" dxfId="3" priority="4" stopIfTrue="1">
      <formula>C907="Codierung falsch"</formula>
    </cfRule>
  </conditionalFormatting>
  <conditionalFormatting sqref="C910:C911">
    <cfRule type="expression" dxfId="2" priority="3" stopIfTrue="1">
      <formula>C910="Codierung falsch"</formula>
    </cfRule>
  </conditionalFormatting>
  <conditionalFormatting sqref="C913:C914">
    <cfRule type="expression" dxfId="1" priority="2" stopIfTrue="1">
      <formula>C913="Codierung falsch"</formula>
    </cfRule>
  </conditionalFormatting>
  <conditionalFormatting sqref="C916:C917">
    <cfRule type="expression" dxfId="0" priority="1" stopIfTrue="1">
      <formula>C916="Codierung falsch"</formula>
    </cfRule>
  </conditionalFormatting>
  <dataValidations count="2">
    <dataValidation type="list" allowBlank="1" showInputMessage="1" showErrorMessage="1" sqref="I589:I749 I753:I778 I160:I445 I58:I155 I780:I900 I449:I585 I903:I918 I14:I54" xr:uid="{00000000-0002-0000-0100-000000000000}">
      <formula1>Einheit</formula1>
    </dataValidation>
    <dataValidation type="list" allowBlank="1" showInputMessage="1" showErrorMessage="1" sqref="O573:O574 Q573:Q574 S573:S574 U573:U574 W573:W574 Y573:Y574 O578:O579 Q578:Q579 S578:S579 U578:U579 W578:W579 Y578:Y579 O581:O582 Q581:Q582 S581:S582 U581:U582 W581:W582 Y581:Y582 O584:O585 Q584:Q585 S584:S585 U584:U585 W584:W585 Y584:Y585 O561:O562 Q561:Q562 S561:S562 U561:U562 W561:W562 Y561:Y562 O564:O565 Q564:Q565 S564:S565 U564:U565 W564:W565 Y564:Y565 O567:O568 Q567:Q568 S567:S568 U567:U568 W567:W568 Y567:Y568 O570:O571 Q570:Q571 S570:S571 U570:U571 W570:W571 Y570:Y571 O555:O556 Q555:Q556 S555:S556 U555:U556 W555:W556 Y555:Y556 O558:O559 Q558:Q559 S558:S559 U558:U559 W558:W559 Y558:Y559" xr:uid="{00000000-0002-0000-0100-000001000000}">
      <formula1>"ja,nein"</formula1>
    </dataValidation>
  </dataValidations>
  <printOptions horizontalCentered="1"/>
  <pageMargins left="0.59055118110236227" right="0.19685039370078741" top="0.39370078740157483" bottom="0.47244094488188981" header="0.39370078740157483" footer="0.23622047244094491"/>
  <pageSetup paperSize="9" scale="85" fitToHeight="0" orientation="portrait" r:id="rId1"/>
  <headerFooter alignWithMargins="0"/>
  <rowBreaks count="1" manualBreakCount="1">
    <brk id="278" max="11"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'Dropdown-Daten'!$E$4:$E$6</xm:f>
          </x14:formula1>
          <xm:sqref>O19:O20 Q19:Q20 S19:S20 U19:U20 W19:W20 Y19:Y20 O22:O23 Q22:Q23 S22:S23 U22:U23 W22:W23 Y22:Y23 O25:O26 Q25:Q26 S25:S26 U25:U26 W25:W26 Y25:Y26 O28:O29 Q28:Q29 S28:S29 U28:U29 W28:W29 Y28:Y29 O31:O32 Q31:Q32 S31:S32 U31:U32 W31:W32 Y31:Y32 O34:O35 Q34:Q35 S34:S35 U34:U35 W34:W35 Y34:Y35 O37:O38 Q37:Q38 S37:S38 U37:U38 W37:W38 Y37:Y38 O40:O41 Q40:Q41 S40:S41 U40:U41 W40:W41 Y40:Y41 O43:O44 Q43:Q44 S43:S44 U43:U44 W43:W44 Y43:Y44 O47:O48 Q47:Q48 S47:S48 U47:U48 W47:W48 Y47:Y48 O50:O51 Q50:Q51 S50:S51 U50:U51 W50:W51 Y50:Y51 O53:O54 Q53:Q54 S53:S54 U53:U54 W53:W54 Y53:Y54 O60:O61 Q60:Q61 S60:S61 U60:U61 W60:W61 Y60:Y61 O63:O64 Q63:Q64 S63:S64 U63:U64 W63:W64 Y63:Y64 O66:O67 Q66:Q67 S66:S67 U66:U67 W66:W67 Y66:Y67 O69:O70 Q69:Q70 S69:S70 U69:U70 W69:W70 Y69:Y70 O72:O73 Q72:Q73 S72:S73 U72:U73 W72:W73 Y72:Y73 O75:O76 Q75:Q76 S75:S76 U75:U76 W75:W76 Y75:Y76 O78:O79 Q78:Q79 S78:S79 U78:U79 W78:W79 Y78:Y79 O82:O83 Q82:Q83 S82:S83 U82:U83 W82:W83 Y82:Y83 O85:O86 Q85:Q86 S85:S86 U85:U86 W85:W86 Y85:Y86 O88:O89 Q88:Q89 S88:S89 U88:U89 W88:W89 Y88:Y89 O91:O92 Q91:Q92 S91:S92 U91:U92 W91:W92 Y91:Y92 O94:O95 Q94:Q95 S94:S95 U94:U95 W94:W95 Y94:Y95 O97:O98 Q97:Q98 S97:S98 U97:U98 W97:W98 Y97:Y98 O100:O101 Q100:Q101 S100:S101 U100:U101 W100:W101 Y100:Y101 O103:O104 Q103:Q104 S103:S104 U103:U104 W103:W104 Y103:Y104 O106:O107 Q106:Q107 S106:S107 U106:U107 W106:W107 Y106:Y107 O110:O111 Q110:Q111 S110:S111 U110:U111 W110:W111 Y110:Y111 O113:O114 Q113:Q114 S113:S114 U113:U114 W113:W114 Y113:Y114 O116:O117 Q116:Q117 S116:S117 U116:U117 W116:W117 Y116:Y117 O119:O120 Q119:Q120 S119:S120 U119:U120 W119:W120 Y119:Y120 O122:O123 Q122:Q123 S122:S123 U122:U123 W122:W123 Y122:Y123 O125:O126 Q125:Q126 S125:S126 U125:U126 W125:W126 Y125:Y126 O128:O129 Q128:Q129 S128:S129 U128:U129 W128:W129 Y128:Y129 O131:O132 Q131:Q132 S131:S132 U131:U132 W131:W132 Y131:Y132 O134:O135 Q134:Q135 S134:S135 U134:U135 W134:W135 Y134:Y135 O138:O139 Q138:Q139 S138:S139 U138:U139 W138:W139 Y138:Y139 O141:O142 Q141:Q142 S141:S142 U141:U142 W141:W142 Y141:Y142 O144:O145 Q144:Q145 S144:S145 U144:U145 W144:W145 Y144:Y145 O148:O149 Q148:Q149 S148:S149 U148:U149 W148:W149 Y148:Y149 O151:O152 Q151:Q152 S151:S152 U151:U152 W151:W152 Y151:Y152 O154:O155 Q154:Q155 S154:S155 U154:U155 W154:W155 Y154:Y155 O161:O162 Q161:Q162 S161:S162 U161:U162 W161:W162 Y161:Y162 O164:O165 Q164:Q165 S164:S165 U164:U165 W164:W165 Y164:Y165 O167:O168 Q167:Q168 S167:S168 U167:U168 W167:W168 Y167:Y168 O170:O171 Q170:Q171 S170:S171 U170:U171 W170:W171 Y170:Y171 O173:O174 Q173:Q174 S173:S174 U173:U174 W173:W174 Y173:Y174 O176:O177 Q176:Q177 S176:S177 U176:U177 W176:W177 Y176:Y177 O179:O180 Q179:Q180 S179:S180 U179:U180 W179:W180 Y179:Y180 O182:O183 Q182:Q183 S182:S183 U182:U183 W182:W183 Y182:Y183 O185:O186 Q185:Q186 S185:S186 U185:U186 W185:W186 Y185:Y186 O188:O189 Q188:Q189 S188:S189 U188:U189 W188:W189 Y188:Y189 O191:O192 Q191:Q192 S191:S192 U191:U192 W191:W192 Y191:Y192 O194:O195 Q194:Q195 S194:S195 U194:U195 W194:W195 Y194:Y195 O197:O198 Q197:Q198 S197:S198 U197:U198 W197:W198 Y197:Y198 O200:O201 Q200:Q201 S200:S201 U200:U201 W200:W201 Y200:Y201 O203:O204 Q203:Q204 S203:S204 U203:U204 W203:W204 Y203:Y204 O206:O207 Q206:Q207 S206:S207 U206:U207 W206:W207 Y206:Y207 O209:O210 Q209:Q210 S209:S210 U209:U210 W209:W210 Y209:Y210 O212:O213 Q212:Q213 S212:S213 U212:U213 W212:W213 Y212:Y213 O215:O216 Q215:Q216 S215:S216 U215:U216 W215:W216 Y215:Y216 O218:O219 Q218:Q219 S218:S219 U218:U219 W218:W219 Y218:Y219 O221:O222 Q221:Q222 S221:S222 U221:U222 W221:W222 Y221:Y222 O224:O225 Q224:Q225 S224:S225 U224:U225 W224:W225 Y224:Y225 O227:O228 Q227:Q228 S227:S228 U227:U228 W227:W228 Y227:Y228 O230:O231 Q230:Q231 S230:S231 U230:U231 W230:W231 Y230:Y231 O233:O234 Q233:Q234 S233:S234 U233:U234 W233:W234 Y233:Y234 O236:O237 Q236:Q237 S236:S237 U236:U237 W236:W237 Y236:Y237 O239:O240 Q239:Q240 S239:S240 U239:U240 W239:W240 Y239:Y240 O242:O243 Q242:Q243 S242:S243 U242:U243 W242:W243 Y242:Y243 O245:O246 Q245:Q246 S245:S246 U245:U246 W245:W246 Y245:Y246 O248:O249 Q248:Q249 S248:S249 U248:U249 W248:W249 Y248:Y249 O251:O252 Q251:Q252 S251:S252 U251:U252 W251:W252 Y251:Y252 O254:O255 Q254:Q255 S254:S255 U254:U255 W254:W255 Y254:Y255 O257:O258 Q257:Q258 S257:S258 U257:U258 W257:W258 Y257:Y258 O260:O261 Q260:Q261 S260:S261 U260:U261 W260:W261 Y260:Y261 O263:O264 Q263:Q264 S263:S264 U263:U264 W263:W264 Y263:Y264 O266:O267 Q266:Q267 S266:S267 U266:U267 W266:W267 Y266:Y267 O269:O270 Q269:Q270 S269:S270 U269:U270 W269:W270 Y269:Y270 O272:O273 Q272:Q273 S272:S273 U272:U273 W272:W273 Y272:Y273 O275:O276 Q275:Q276 S275:S276 U275:U276 W275:W276 Y275:Y276 O278:O279 Q278:Q279 S278:S279 U278:U279 W278:W279 Y278:Y279 O281:O282 Q281:Q282 S281:S282 U281:U282 W281:W282 Y281:Y282 O284:O285 Q284:Q285 S284:S285 U284:U285 W284:W285 Y284:Y285 O287:O288 Q287:Q288 S287:S288 U287:U288 W287:W288 Y287:Y288 O290:O291 Q290:Q291 S290:S291 U290:U291 W290:W291 Y290:Y291 O293:O294 Q293:Q294 S293:S294 U293:U294 W293:W294 Y293:Y294 O296:O297 Q296:Q297 S296:S297 U296:U297 W296:W297 Y296:Y297 O299:O300 Q299:Q300 S299:S300 U299:U300 W299:W300 Y299:Y300 O302:O303 Q302:Q303 S302:S303 U302:U303 W302:W303 Y302:Y303 O307:O308 Q307:Q308 S307:S308 U307:U308 W307:W308 Y307:Y308 O310:O311 Q310:Q311 S310:S311 U310:U311 W310:W311 Y310:Y311 O313:O314 Q313:Q314 S313:S314 U313:U314 W313:W314 Y313:Y314 O316:O317 Q316:Q317 S316:S317 U316:U317 W316:W317 Y316:Y317 O319:O320 Q319:Q320 S319:S320 U319:U320 W319:W320 Y319:Y320 O322:O323 Q322:Q323 S322:S323 U322:U323 W322:W323 Y322:Y323 O325:O326 Q325:Q326 S325:S326 U325:U326 W325:W326 Y325:Y326 O328:O329 Q328:Q329 S328:S329 U328:U329 W328:W329 Y328:Y329 O331:O332 Q331:Q332 S331:S332 U331:U332 W331:W332 Y331:Y332 O334:O335 Q334:Q335 S334:S335 U334:U335 W334:W335 Y334:Y335 O337:O338 Q337:Q338 S337:S338 U337:U338 W337:W338 Y337:Y338 O340:O341 Q340:Q341 S340:S341 U340:U341 W340:W341 Y340:Y341 O343:O344 Q343:Q344 S343:S344 U343:U344 W343:W344 Y343:Y344 O346:O347 Q346:Q347 S346:S347 U346:U347 W346:W347 Y346:Y347 O349:O350 Q349:Q350 S349:S350 U349:U350 W349:W350 Y349:Y350 O352:O353 Q352:Q353 S352:S353 U352:U353 W352:W353 Y352:Y353 O355:O356 Q355:Q356 S355:S356 U355:U356 W355:W356 Y355:Y356 O358:O359 Q358:Q359 S358:S359 U358:U359 W358:W359 Y358:Y359 O361:O362 Q361:Q362 S361:S362 U361:U362 W361:W362 Y361:Y362 O364:O365 Q364:Q365 S364:S365 U364:U365 W364:W365 Y364:Y365 O367:O368 Q367:Q368 S367:S368 U367:U368 W367:W368 Y367:Y368 O370:O371 Q370:Q371 S370:S371 U370:U371 W370:W371 Y370:Y371 O373:O374 Q373:Q374 S373:S374 U373:U374 W373:W374 Y373:Y374 O376:O377 Q376:Q377 S376:S377 U376:U377 W376:W377 Y376:Y377 O379:O380 Q379:Q380 S379:S380 U379:U380 W379:W380 Y379:Y380 O382:O383 Q382:Q383 S382:S383 U382:U383 W382:W383 Y382:Y383 O385:O386 Q385:Q386 S385:S386 U385:U386 W385:W386 Y385:Y386 O390:O391 Q390:Q391 S390:S391 U390:U391 W390:W391 Y390:Y391 O393:O394 Q393:Q394 S393:S394 U393:U394 W393:W394 Y393:Y394 O396:O397 Q396:Q397 S396:S397 U396:U397 W396:W397 Y396:Y397 O399:O400 Q399:Q400 S399:S400 U399:U400 W399:W400 Y399:Y400 O402:O403 Q402:Q403 S402:S403 U402:U403 W402:W403 Y402:Y403 O405:O406 Q405:Q406 S405:S406 U405:U406 W405:W406 Y405:Y406 O408:O409 Q408:Q409 S408:S409 U408:U409 W408:W409 Y408:Y409 O411:O412 Q411:Q412 S411:S412 U411:U412 W411:W412 Y411:Y412 O414:O415 Q414:Q415 S414:S415 U414:U415 W414:W415 Y414:Y415 O417:O418 Q417:Q418 S417:S418 U417:U418 W417:W418 Y417:Y418 O420:O421 Q420:Q421 S420:S421 U420:U421 W420:W421 Y420:Y421 O423:O424 Q423:Q424 S423:S424 U423:U424 W423:W424 Y423:Y424 O426:O427 Q426:Q427 S426:S427 U426:U427 W426:W427 Y426:Y427 O429:O430 Q429:Q430 S429:S430 U429:U430 W429:W430 Y429:Y430 O432:O433 Q432:Q433 S432:S433 U432:U433 W432:W433 Y432:Y433 O435:O436 Q435:Q436 S435:S436 U435:U436 W435:W436 Y435:Y436 O438:O439 Q438:Q439 S438:S439 U438:U439 W438:W439 Y438:Y439 O441:O442 Q441:Q442 S441:S442 U441:U442 W441:W442 Y441:Y442 O444:O445 Q444:Q445 S444:S445 U444:U445 W444:W445 Y444:Y445 O451:O452 Q451:Q452 S451:S452 U451:U452 W451:W452 Y451:Y452 O454:O455 Q454:Q455 S454:S455 U454:U455 W454:W455 Y454:Y455 O457:O458 Q457:Q458 S457:S458 U457:U458 W457:W458 Y457:Y458 O460:O461 Q460:Q461 S460:S461 U460:U461 W460:W461 Y460:Y461 O463:O464 Q463:Q464 S463:S464 U463:U464 W463:W464 Y463:Y464 O466:O467 Q466:Q467 S466:S467 U466:U467 W466:W467 Y466:Y467 O469:O470 Q469:Q470 S469:S470 U469:U470 W469:W470 Y469:Y470 O472:O473 Q472:Q473 S472:S473 U472:U473 W472:W473 Y472:Y473 O475:O476 Q475:Q476 S475:S476 U475:U476 W475:W476 Y475:Y476 O478:O479 Q478:Q479 S478:S479 U478:U479 W478:W479 Y478:Y479 O481:O482 Q481:Q482 S481:S482 U481:U482 W481:W482 Y481:Y482 O484:O485 Q484:Q485 S484:S485 U484:U485 W484:W485 Y484:Y485 O487:O488 Q487:Q488 S487:S488 U487:U488 W487:W488 Y487:Y488 O490:O491 Q490:Q491 S490:S491 U490:U491 W490:W491 Y490:Y491 O493:O494 Q493:Q494 S493:S494 U493:U494 W493:W494 Y493:Y494 O496:O497 Q496:Q497 S496:S497 U496:U497 W496:W497 Y496:Y497 O499:O500 Q499:Q500 S499:S500 U499:U500 W499:W500 Y499:Y500 O502:O503 Q502:Q503 S502:S503 U502:U503 W502:W503 Y502:Y503 O505:O506 Q505:Q506 S505:S506 U505:U506 W505:W506 Y505:Y506 O508:O509 Q508:Q509 S508:S509 U508:U509 W508:W509 Y508:Y509 O511:O512 Q511:Q512 S511:S512 U511:U512 W511:W512 Y511:Y512 O514:O515 Q514:Q515 S514:S515 U514:U515 W514:W515 Y514:Y515 O517:O518 Q517:Q518 S517:S518 U517:U518 W517:W518 Y517:Y518 O520:O521 Q520:Q521 S520:S521 U520:U521 W520:W521 Y520:Y521 O523:O524 Q523:Q524 S523:S524 U523:U524 W523:W524 Y523:Y524 O526:O527 Q526:Q527 S526:S527 U526:U527 W526:W527 Y526:Y527 O529:O530 Q529:Q530 S529:S530 U529:U530 W529:W530 Y529:Y530 O532:O533 Q532:Q533 S532:S533 U532:U533 W532:W533 Y532:Y533 O535:O536 Q535:Q536 S535:S536 U535:U536 W535:W536 Y535:Y536 O538:O539 Q538:Q539 S538:S539 U538:U539 W538:W539 Y538:Y539 O541:O542 Q541:Q542 S541:S542 U541:U542 W541:W542 Y541:Y542 O544:O545 Q544:Q545 S544:S545 U544:U545 W544:W545 Y544:Y545 O547:O548 Q547:Q548 S547:S548 U547:U548 W547:W548 Y547:Y548 O550:O551 Q550:Q551 S550:S551 U550:U551 W550:W551 Y550:Y551 O591:O592 Q591:Q592 S591:S592 U591:U592 W591:W592 Y591:Y592 O594:O595 Q594:Q595 S594:S595 U594:U595 W594:W595 Y594:Y595 O597:O598 Q597:Q598 S597:S598 U597:U598 W597:W598 Y597:Y598 O600:O601 Q600:Q601 S600:S601 U600:U601 W600:W601 Y600:Y601 O603:O604 Q603:Q604 S603:S604 U603:U604 W603:W604 Y603:Y604 O607:O608 Q607:Q608 S607:S608 U607:U608 W607:W608 Y607:Y608 O610:O611 Q610:Q611 S610:S611 U610:U611 W610:W611 Y610:Y611 O613:O614 Q613:Q614 S613:S614 U613:U614 W613:W614 Y613:Y614 O616:O617 Q616:Q617 S616:S617 U616:U617 W616:W617 Y616:Y617 O619:O620 Q619:Q620 S619:S620 U619:U620 W619:W620 Y619:Y620 O622:O623 Q622:Q623 S622:S623 U622:U623 W622:W623 Y622:Y623 O626:O627 Q626:Q627 S626:S627 U626:U627 W626:W627 Y626:Y627 O629:O630 Q629:Q630 S629:S630 U629:U630 W629:W630 Y629:Y630 O632:O633 Q632:Q633 S632:S633 U632:U633 W632:W633 Y632:Y633 O635:O636 Q635:Q636 S635:S636 U635:U636 W635:W636 Y635:Y636 O638:O639 Q638:Q639 S638:S639 U638:U639 W638:W639 Y638:Y639 O641:O642 Q641:Q642 S641:S642 U641:U642 W641:W642 Y641:Y642 O644:O645 Q644:Q645 S644:S645 U644:U645 W644:W645 Y644:Y645 O647:O648 Q647:Q648 S647:S648 U647:U648 W647:W648 Y647:Y648 O650:O651 Q650:Q651 S650:S651 U650:U651 W650:W651 Y650:Y651 O654:O655 Q654:Q655 S654:S655 U654:U655 W654:W655 Y654:Y655 O657:O658 Q657:Q658 S657:S658 U657:U658 W657:W658 Y657:Y658 O660:O661 Q660:Q661 S660:S661 U660:U661 W660:W661 Y660:Y661 O663:O664 Q663:Q664 S663:S664 U663:U664 W663:W664 Y663:Y664 O666:O667 Q666:Q667 S666:S667 U666:U667 W666:W667 Y666:Y667 O669:O670 Q669:Q670 S669:S670 U669:U670 W669:W670 Y669:Y670 O672:O673 Q672:Q673 S672:S673 U672:U673 W672:W673 Y672:Y673 O675:O676 Q675:Q676 S675:S676 U675:U676 W675:W676 Y675:Y676 O678:O679 Q678:Q679 S678:S679 U678:U679 W678:W679 Y678:Y679 O682:O683 Q682:Q683 S682:S683 U682:U683 W682:W683 Y682:Y683 O685:O686 Q685:Q686 S685:S686 U685:U686 W685:W686 Y685:Y686 O688:O689 Q688:Q689 S688:S689 U688:U689 W688:W689 Y688:Y689 O691:O692 Q691:Q692 S691:S692 U691:U692 W691:W692 Y691:Y692 O695:O696 Q695:Q696 S695:S696 U695:U696 W695:W696 Y695:Y696 O698:O699 Q698:Q699 S698:S699 U698:U699 W698:W699 Y698:Y699 O701:O702 Q701:Q702 S701:S702 U701:U702 W701:W702 Y701:Y702 O704:O705 Q704:Q705 S704:S705 U704:U705 W704:W705 Y704:Y705 O707:O708 Q707:Q708 S707:S708 U707:U708 W707:W708 Y707:Y708 O711:O712 Q711:Q712 S711:S712 U711:U712 W711:W712 Y711:Y712 O714:O715 Q714:Q715 S714:S715 U714:U715 W714:W715 Y714:Y715 O717:O718 Q717:Q718 S717:S718 U717:U718 W717:W718 Y717:Y718 O720:O721 Q720:Q721 S720:S721 U720:U721 W720:W721 Y720:Y721 O724:O725 Q724:Q725 S724:S725 U724:U725 W724:W725 Y724:Y725 O727:O728 Q727:Q728 S727:S728 U727:U728 W727:W728 Y727:Y728 O730:O731 Q730:Q731 S730:S731 U730:U731 W730:W731 Y730:Y731 O733:O734 Q733:Q734 S733:S734 U733:U734 W733:W734 Y733:Y734 O736:O737 Q736:Q737 S736:S737 U736:U737 W736:W737 Y736:Y737 O739:O740 Q739:Q740 S739:S740 U739:U740 W739:W740 Y739:Y740 O742:O743 Q742:Q743 S742:S743 U742:U743 W742:W743 Y742:Y743 O745:O746 Q745:Q746 S745:S746 U745:U746 W745:W746 Y745:Y746 O748:O749 Q748:Q749 S748:S749 U748:U749 W748:W749 Y748:Y749 O754:O755 Q754:Q755 S754:S755 U754:U755 W754:W755 Y754:Y755 O757:O758 Q757:Q758 S757:S758 U757:U758 W757:W758 Y757:Y758 O760:O761 Q760:Q761 S760:S761 U760:U761 W760:W761 Y760:Y761 O764:O765 Q764:Q765 S764:S765 U764:U765 W764:W765 Y764:Y765 O767:O768 Q767:Q768 S767:S768 U767:U768 W767:W768 Y767:Y768 O770:O771 Q770:Q771 S770:S771 U770:U771 W770:W771 Y770:Y771 O773:O774 Q773:Q774 S773:S774 U773:U774 W773:W774 Y773:Y774 O776:O777 Q776:Q777 S776:S777 U776:U777 W776:W777 Y776:Y777 Y15:Y16 W15:W16 U15:U16 S15:S16 Q15:Q16 O15:O16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6"/>
  <sheetViews>
    <sheetView zoomScaleNormal="100" workbookViewId="0">
      <selection activeCell="H29" sqref="H29"/>
    </sheetView>
  </sheetViews>
  <sheetFormatPr baseColWidth="10" defaultColWidth="11.42578125" defaultRowHeight="12.75" x14ac:dyDescent="0.2"/>
  <sheetData>
    <row r="1" spans="1:7" ht="15.75" customHeight="1" x14ac:dyDescent="0.2">
      <c r="A1" s="422" t="s">
        <v>347</v>
      </c>
      <c r="B1" s="423"/>
      <c r="C1" s="423"/>
      <c r="D1" s="423"/>
      <c r="E1" s="423"/>
      <c r="F1" s="423"/>
      <c r="G1" s="424"/>
    </row>
    <row r="2" spans="1:7" x14ac:dyDescent="0.2">
      <c r="A2" s="425"/>
      <c r="B2" s="426"/>
      <c r="C2" s="426"/>
      <c r="D2" s="426"/>
      <c r="E2" s="426"/>
      <c r="F2" s="426"/>
      <c r="G2" s="427"/>
    </row>
    <row r="3" spans="1:7" ht="12.75" customHeight="1" x14ac:dyDescent="0.2">
      <c r="A3" s="419" t="s">
        <v>348</v>
      </c>
      <c r="B3" s="420"/>
      <c r="C3" s="420"/>
      <c r="D3" s="420"/>
      <c r="E3" s="420"/>
      <c r="F3" s="420"/>
      <c r="G3" s="421"/>
    </row>
    <row r="4" spans="1:7" x14ac:dyDescent="0.2">
      <c r="A4" s="419"/>
      <c r="B4" s="420"/>
      <c r="C4" s="420"/>
      <c r="D4" s="420"/>
      <c r="E4" s="420"/>
      <c r="F4" s="420"/>
      <c r="G4" s="421"/>
    </row>
    <row r="5" spans="1:7" x14ac:dyDescent="0.2">
      <c r="A5" s="419"/>
      <c r="B5" s="420"/>
      <c r="C5" s="420"/>
      <c r="D5" s="420"/>
      <c r="E5" s="420"/>
      <c r="F5" s="420"/>
      <c r="G5" s="421"/>
    </row>
    <row r="6" spans="1:7" x14ac:dyDescent="0.2">
      <c r="A6" s="419"/>
      <c r="B6" s="420"/>
      <c r="C6" s="420"/>
      <c r="D6" s="420"/>
      <c r="E6" s="420"/>
      <c r="F6" s="420"/>
      <c r="G6" s="421"/>
    </row>
    <row r="7" spans="1:7" x14ac:dyDescent="0.2">
      <c r="A7" s="419"/>
      <c r="B7" s="420"/>
      <c r="C7" s="420"/>
      <c r="D7" s="420"/>
      <c r="E7" s="420"/>
      <c r="F7" s="420"/>
      <c r="G7" s="421"/>
    </row>
    <row r="8" spans="1:7" ht="12.75" customHeight="1" x14ac:dyDescent="0.2">
      <c r="A8" s="419" t="s">
        <v>349</v>
      </c>
      <c r="B8" s="420"/>
      <c r="C8" s="420"/>
      <c r="D8" s="420"/>
      <c r="E8" s="420"/>
      <c r="F8" s="420"/>
      <c r="G8" s="421"/>
    </row>
    <row r="9" spans="1:7" x14ac:dyDescent="0.2">
      <c r="A9" s="419"/>
      <c r="B9" s="420"/>
      <c r="C9" s="420"/>
      <c r="D9" s="420"/>
      <c r="E9" s="420"/>
      <c r="F9" s="420"/>
      <c r="G9" s="421"/>
    </row>
    <row r="10" spans="1:7" x14ac:dyDescent="0.2">
      <c r="A10" s="419"/>
      <c r="B10" s="420"/>
      <c r="C10" s="420"/>
      <c r="D10" s="420"/>
      <c r="E10" s="420"/>
      <c r="F10" s="420"/>
      <c r="G10" s="421"/>
    </row>
    <row r="11" spans="1:7" x14ac:dyDescent="0.2">
      <c r="A11" s="419"/>
      <c r="B11" s="420"/>
      <c r="C11" s="420"/>
      <c r="D11" s="420"/>
      <c r="E11" s="420"/>
      <c r="F11" s="420"/>
      <c r="G11" s="421"/>
    </row>
    <row r="12" spans="1:7" x14ac:dyDescent="0.2">
      <c r="A12" s="419"/>
      <c r="B12" s="420"/>
      <c r="C12" s="420"/>
      <c r="D12" s="420"/>
      <c r="E12" s="420"/>
      <c r="F12" s="420"/>
      <c r="G12" s="421"/>
    </row>
    <row r="13" spans="1:7" x14ac:dyDescent="0.2">
      <c r="A13" s="419" t="s">
        <v>350</v>
      </c>
      <c r="B13" s="420"/>
      <c r="C13" s="420"/>
      <c r="D13" s="420"/>
      <c r="E13" s="420"/>
      <c r="F13" s="420"/>
      <c r="G13" s="421"/>
    </row>
    <row r="14" spans="1:7" x14ac:dyDescent="0.2">
      <c r="A14" s="419" t="s">
        <v>351</v>
      </c>
      <c r="B14" s="420"/>
      <c r="C14" s="420"/>
      <c r="D14" s="420"/>
      <c r="E14" s="420"/>
      <c r="F14" s="420"/>
      <c r="G14" s="421"/>
    </row>
    <row r="15" spans="1:7" x14ac:dyDescent="0.2">
      <c r="A15" s="419"/>
      <c r="B15" s="420"/>
      <c r="C15" s="420"/>
      <c r="D15" s="420"/>
      <c r="E15" s="420"/>
      <c r="F15" s="420"/>
      <c r="G15" s="421"/>
    </row>
    <row r="16" spans="1:7" x14ac:dyDescent="0.2">
      <c r="A16" s="419"/>
      <c r="B16" s="420"/>
      <c r="C16" s="420"/>
      <c r="D16" s="420"/>
      <c r="E16" s="420"/>
      <c r="F16" s="420"/>
      <c r="G16" s="421"/>
    </row>
    <row r="17" spans="1:7" x14ac:dyDescent="0.2">
      <c r="A17" s="419"/>
      <c r="B17" s="420"/>
      <c r="C17" s="420"/>
      <c r="D17" s="420"/>
      <c r="E17" s="420"/>
      <c r="F17" s="420"/>
      <c r="G17" s="421"/>
    </row>
    <row r="18" spans="1:7" ht="12.75" customHeight="1" x14ac:dyDescent="0.2">
      <c r="A18" s="419" t="s">
        <v>352</v>
      </c>
      <c r="B18" s="420"/>
      <c r="C18" s="420"/>
      <c r="D18" s="420"/>
      <c r="E18" s="420"/>
      <c r="F18" s="420"/>
      <c r="G18" s="421"/>
    </row>
    <row r="19" spans="1:7" x14ac:dyDescent="0.2">
      <c r="A19" s="419"/>
      <c r="B19" s="420"/>
      <c r="C19" s="420"/>
      <c r="D19" s="420"/>
      <c r="E19" s="420"/>
      <c r="F19" s="420"/>
      <c r="G19" s="421"/>
    </row>
    <row r="20" spans="1:7" x14ac:dyDescent="0.2">
      <c r="A20" s="419"/>
      <c r="B20" s="420"/>
      <c r="C20" s="420"/>
      <c r="D20" s="420"/>
      <c r="E20" s="420"/>
      <c r="F20" s="420"/>
      <c r="G20" s="421"/>
    </row>
    <row r="21" spans="1:7" ht="12.75" customHeight="1" x14ac:dyDescent="0.2">
      <c r="A21" s="419"/>
      <c r="B21" s="420"/>
      <c r="C21" s="420"/>
      <c r="D21" s="420"/>
      <c r="E21" s="420"/>
      <c r="F21" s="420"/>
      <c r="G21" s="421"/>
    </row>
    <row r="22" spans="1:7" ht="12.75" customHeight="1" x14ac:dyDescent="0.2">
      <c r="A22" s="419"/>
      <c r="B22" s="420"/>
      <c r="C22" s="420"/>
      <c r="D22" s="420"/>
      <c r="E22" s="420"/>
      <c r="F22" s="420"/>
      <c r="G22" s="421"/>
    </row>
    <row r="23" spans="1:7" x14ac:dyDescent="0.2">
      <c r="A23" s="419" t="s">
        <v>353</v>
      </c>
      <c r="B23" s="420"/>
      <c r="C23" s="420"/>
      <c r="D23" s="420"/>
      <c r="E23" s="420"/>
      <c r="F23" s="420"/>
      <c r="G23" s="421"/>
    </row>
    <row r="24" spans="1:7" x14ac:dyDescent="0.2">
      <c r="A24" s="419"/>
      <c r="B24" s="420"/>
      <c r="C24" s="420"/>
      <c r="D24" s="420"/>
      <c r="E24" s="420"/>
      <c r="F24" s="420"/>
      <c r="G24" s="421"/>
    </row>
    <row r="25" spans="1:7" x14ac:dyDescent="0.2">
      <c r="A25" s="419"/>
      <c r="B25" s="420"/>
      <c r="C25" s="420"/>
      <c r="D25" s="420"/>
      <c r="E25" s="420"/>
      <c r="F25" s="420"/>
      <c r="G25" s="421"/>
    </row>
    <row r="26" spans="1:7" ht="13.5" thickBot="1" x14ac:dyDescent="0.25">
      <c r="A26" s="266"/>
      <c r="B26" s="267"/>
      <c r="C26" s="267"/>
      <c r="D26" s="267"/>
      <c r="E26" s="267"/>
      <c r="F26" s="267"/>
      <c r="G26" s="268"/>
    </row>
  </sheetData>
  <mergeCells count="7">
    <mergeCell ref="A23:G25"/>
    <mergeCell ref="A14:G17"/>
    <mergeCell ref="A3:G7"/>
    <mergeCell ref="A8:G12"/>
    <mergeCell ref="A1:G2"/>
    <mergeCell ref="A13:G13"/>
    <mergeCell ref="A18:G22"/>
  </mergeCells>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theme="9" tint="-0.249977111117893"/>
    <pageSetUpPr fitToPage="1"/>
  </sheetPr>
  <dimension ref="A1:J137"/>
  <sheetViews>
    <sheetView topLeftCell="A16" workbookViewId="0">
      <selection activeCell="C162" sqref="C162"/>
    </sheetView>
  </sheetViews>
  <sheetFormatPr baseColWidth="10" defaultColWidth="11.42578125" defaultRowHeight="12.75" outlineLevelRow="2" x14ac:dyDescent="0.2"/>
  <cols>
    <col min="1" max="1" width="8" customWidth="1"/>
    <col min="2" max="2" width="12.140625" customWidth="1"/>
    <col min="3" max="3" width="78" customWidth="1"/>
    <col min="4" max="4" width="18.42578125" style="23" customWidth="1"/>
  </cols>
  <sheetData>
    <row r="1" spans="1:10" ht="18" x14ac:dyDescent="0.25">
      <c r="A1" s="21" t="s">
        <v>354</v>
      </c>
      <c r="B1" s="21"/>
      <c r="C1" s="21" t="s">
        <v>355</v>
      </c>
    </row>
    <row r="2" spans="1:10" ht="18" x14ac:dyDescent="0.25">
      <c r="A2" s="21" t="s">
        <v>356</v>
      </c>
      <c r="B2" s="21"/>
      <c r="C2" s="21" t="s">
        <v>357</v>
      </c>
    </row>
    <row r="3" spans="1:10" ht="18" x14ac:dyDescent="0.25">
      <c r="A3" s="21" t="s">
        <v>358</v>
      </c>
      <c r="B3" s="21"/>
      <c r="C3" s="21" t="s">
        <v>359</v>
      </c>
    </row>
    <row r="5" spans="1:10" ht="15.75" x14ac:dyDescent="0.25">
      <c r="A5" s="11" t="s">
        <v>360</v>
      </c>
      <c r="B5" s="11"/>
      <c r="E5" s="22"/>
      <c r="F5" s="22"/>
      <c r="G5" s="22"/>
      <c r="H5" s="22"/>
      <c r="I5" s="22"/>
      <c r="J5" s="22"/>
    </row>
    <row r="7" spans="1:10" s="31" customFormat="1" ht="15" x14ac:dyDescent="0.25">
      <c r="A7" s="24" t="s">
        <v>361</v>
      </c>
      <c r="B7" s="432" t="s">
        <v>362</v>
      </c>
      <c r="C7" s="433" t="s">
        <v>363</v>
      </c>
      <c r="D7" s="24" t="s">
        <v>363</v>
      </c>
    </row>
    <row r="8" spans="1:10" s="31" customFormat="1" ht="15" x14ac:dyDescent="0.25">
      <c r="A8" s="430" t="s">
        <v>364</v>
      </c>
      <c r="B8" s="431"/>
      <c r="C8" s="431"/>
      <c r="D8" s="26"/>
    </row>
    <row r="9" spans="1:10" s="31" customFormat="1" ht="14.25" outlineLevel="1" x14ac:dyDescent="0.2">
      <c r="A9" s="25"/>
      <c r="B9" s="428" t="s">
        <v>365</v>
      </c>
      <c r="C9" s="429"/>
      <c r="D9" s="25" t="s">
        <v>366</v>
      </c>
    </row>
    <row r="10" spans="1:10" s="31" customFormat="1" ht="14.25" outlineLevel="1" x14ac:dyDescent="0.2">
      <c r="A10" s="25" t="s">
        <v>367</v>
      </c>
      <c r="B10" s="428" t="s">
        <v>89</v>
      </c>
      <c r="C10" s="429"/>
      <c r="D10" s="25" t="s">
        <v>366</v>
      </c>
    </row>
    <row r="11" spans="1:10" s="31" customFormat="1" ht="14.25" outlineLevel="1" x14ac:dyDescent="0.2">
      <c r="A11" s="25" t="s">
        <v>368</v>
      </c>
      <c r="B11" s="428" t="s">
        <v>90</v>
      </c>
      <c r="C11" s="429" t="s">
        <v>369</v>
      </c>
      <c r="D11" s="25" t="s">
        <v>369</v>
      </c>
    </row>
    <row r="12" spans="1:10" s="31" customFormat="1" ht="14.25" outlineLevel="1" x14ac:dyDescent="0.2">
      <c r="A12" s="25" t="s">
        <v>370</v>
      </c>
      <c r="B12" s="428" t="s">
        <v>91</v>
      </c>
      <c r="C12" s="429" t="s">
        <v>369</v>
      </c>
      <c r="D12" s="25" t="s">
        <v>369</v>
      </c>
    </row>
    <row r="13" spans="1:10" s="31" customFormat="1" ht="14.25" outlineLevel="1" x14ac:dyDescent="0.2">
      <c r="A13" s="25" t="s">
        <v>371</v>
      </c>
      <c r="B13" s="428" t="s">
        <v>372</v>
      </c>
      <c r="C13" s="429" t="s">
        <v>373</v>
      </c>
      <c r="D13" s="25" t="s">
        <v>373</v>
      </c>
    </row>
    <row r="14" spans="1:10" s="31" customFormat="1" ht="14.25" outlineLevel="1" x14ac:dyDescent="0.2">
      <c r="A14" s="25" t="s">
        <v>374</v>
      </c>
      <c r="B14" s="428" t="s">
        <v>375</v>
      </c>
      <c r="C14" s="429" t="s">
        <v>373</v>
      </c>
      <c r="D14" s="25" t="s">
        <v>373</v>
      </c>
    </row>
    <row r="15" spans="1:10" s="31" customFormat="1" ht="14.25" outlineLevel="1" x14ac:dyDescent="0.2">
      <c r="A15" s="25" t="s">
        <v>376</v>
      </c>
      <c r="B15" s="428" t="s">
        <v>92</v>
      </c>
      <c r="C15" s="429" t="s">
        <v>369</v>
      </c>
      <c r="D15" s="25" t="s">
        <v>369</v>
      </c>
    </row>
    <row r="16" spans="1:10" s="31" customFormat="1" ht="14.25" outlineLevel="1" x14ac:dyDescent="0.2">
      <c r="A16" s="25" t="s">
        <v>377</v>
      </c>
      <c r="B16" s="428" t="s">
        <v>93</v>
      </c>
      <c r="C16" s="429" t="s">
        <v>369</v>
      </c>
      <c r="D16" s="25" t="s">
        <v>369</v>
      </c>
    </row>
    <row r="17" spans="1:4" s="31" customFormat="1" ht="14.25" outlineLevel="1" x14ac:dyDescent="0.2">
      <c r="A17" s="25" t="s">
        <v>378</v>
      </c>
      <c r="B17" s="428" t="s">
        <v>94</v>
      </c>
      <c r="C17" s="429" t="s">
        <v>369</v>
      </c>
      <c r="D17" s="25" t="s">
        <v>369</v>
      </c>
    </row>
    <row r="18" spans="1:4" s="31" customFormat="1" ht="14.25" outlineLevel="1" x14ac:dyDescent="0.2">
      <c r="A18" s="25" t="s">
        <v>379</v>
      </c>
      <c r="B18" s="428" t="s">
        <v>95</v>
      </c>
      <c r="C18" s="429" t="s">
        <v>369</v>
      </c>
      <c r="D18" s="25" t="s">
        <v>369</v>
      </c>
    </row>
    <row r="19" spans="1:4" s="31" customFormat="1" ht="14.25" outlineLevel="1" x14ac:dyDescent="0.2">
      <c r="A19" s="25" t="s">
        <v>380</v>
      </c>
      <c r="B19" s="428" t="s">
        <v>96</v>
      </c>
      <c r="C19" s="429" t="s">
        <v>369</v>
      </c>
      <c r="D19" s="25" t="s">
        <v>369</v>
      </c>
    </row>
    <row r="20" spans="1:4" s="31" customFormat="1" ht="14.25" outlineLevel="1" x14ac:dyDescent="0.2">
      <c r="A20" s="25" t="s">
        <v>381</v>
      </c>
      <c r="B20" s="428" t="s">
        <v>97</v>
      </c>
      <c r="C20" s="429" t="s">
        <v>369</v>
      </c>
      <c r="D20" s="25" t="s">
        <v>369</v>
      </c>
    </row>
    <row r="21" spans="1:4" s="31" customFormat="1" ht="14.25" outlineLevel="1" x14ac:dyDescent="0.2">
      <c r="A21" s="25" t="s">
        <v>382</v>
      </c>
      <c r="B21" s="428" t="s">
        <v>98</v>
      </c>
      <c r="C21" s="429" t="s">
        <v>366</v>
      </c>
      <c r="D21" s="25" t="s">
        <v>366</v>
      </c>
    </row>
    <row r="22" spans="1:4" s="31" customFormat="1" ht="14.25" outlineLevel="1" x14ac:dyDescent="0.2">
      <c r="A22" s="25" t="s">
        <v>383</v>
      </c>
      <c r="B22" s="428" t="s">
        <v>99</v>
      </c>
      <c r="C22" s="429" t="s">
        <v>369</v>
      </c>
      <c r="D22" s="25" t="s">
        <v>369</v>
      </c>
    </row>
    <row r="23" spans="1:4" s="31" customFormat="1" ht="14.25" outlineLevel="1" x14ac:dyDescent="0.2">
      <c r="A23" s="25" t="s">
        <v>384</v>
      </c>
      <c r="B23" s="428" t="s">
        <v>100</v>
      </c>
      <c r="C23" s="429" t="s">
        <v>369</v>
      </c>
      <c r="D23" s="25" t="s">
        <v>369</v>
      </c>
    </row>
    <row r="24" spans="1:4" s="31" customFormat="1" ht="14.25" outlineLevel="1" x14ac:dyDescent="0.2">
      <c r="A24" s="25" t="s">
        <v>385</v>
      </c>
      <c r="B24" s="428" t="s">
        <v>101</v>
      </c>
      <c r="C24" s="429" t="s">
        <v>369</v>
      </c>
      <c r="D24" s="25" t="s">
        <v>369</v>
      </c>
    </row>
    <row r="25" spans="1:4" s="31" customFormat="1" ht="14.25" outlineLevel="1" x14ac:dyDescent="0.2">
      <c r="A25" s="25" t="s">
        <v>386</v>
      </c>
      <c r="B25" s="428" t="s">
        <v>102</v>
      </c>
      <c r="C25" s="429" t="s">
        <v>369</v>
      </c>
      <c r="D25" s="25" t="s">
        <v>369</v>
      </c>
    </row>
    <row r="26" spans="1:4" s="31" customFormat="1" ht="14.25" outlineLevel="1" x14ac:dyDescent="0.2">
      <c r="A26" s="25" t="s">
        <v>387</v>
      </c>
      <c r="B26" s="428" t="s">
        <v>103</v>
      </c>
      <c r="C26" s="429" t="s">
        <v>369</v>
      </c>
      <c r="D26" s="25" t="s">
        <v>369</v>
      </c>
    </row>
    <row r="27" spans="1:4" s="31" customFormat="1" ht="14.25" outlineLevel="1" x14ac:dyDescent="0.2">
      <c r="A27" s="25" t="s">
        <v>388</v>
      </c>
      <c r="B27" s="428" t="s">
        <v>104</v>
      </c>
      <c r="C27" s="429" t="s">
        <v>369</v>
      </c>
      <c r="D27" s="25" t="s">
        <v>369</v>
      </c>
    </row>
    <row r="28" spans="1:4" s="31" customFormat="1" ht="14.25" outlineLevel="1" x14ac:dyDescent="0.2">
      <c r="A28" s="25" t="s">
        <v>389</v>
      </c>
      <c r="B28" s="428" t="s">
        <v>106</v>
      </c>
      <c r="C28" s="429" t="s">
        <v>369</v>
      </c>
      <c r="D28" s="25" t="s">
        <v>369</v>
      </c>
    </row>
    <row r="29" spans="1:4" s="31" customFormat="1" ht="14.25" outlineLevel="1" x14ac:dyDescent="0.2">
      <c r="A29" s="25" t="s">
        <v>390</v>
      </c>
      <c r="B29" s="428" t="s">
        <v>107</v>
      </c>
      <c r="C29" s="429" t="s">
        <v>369</v>
      </c>
      <c r="D29" s="25" t="s">
        <v>369</v>
      </c>
    </row>
    <row r="30" spans="1:4" s="31" customFormat="1" ht="14.25" outlineLevel="1" x14ac:dyDescent="0.2">
      <c r="A30" s="25" t="s">
        <v>391</v>
      </c>
      <c r="B30" s="428" t="s">
        <v>108</v>
      </c>
      <c r="C30" s="429" t="s">
        <v>369</v>
      </c>
      <c r="D30" s="25" t="s">
        <v>369</v>
      </c>
    </row>
    <row r="31" spans="1:4" s="31" customFormat="1" ht="14.25" outlineLevel="1" x14ac:dyDescent="0.2">
      <c r="A31" s="25" t="s">
        <v>392</v>
      </c>
      <c r="B31" s="428" t="s">
        <v>109</v>
      </c>
      <c r="C31" s="429" t="s">
        <v>369</v>
      </c>
      <c r="D31" s="25" t="s">
        <v>369</v>
      </c>
    </row>
    <row r="32" spans="1:4" s="31" customFormat="1" ht="14.25" outlineLevel="1" x14ac:dyDescent="0.2">
      <c r="A32" s="25" t="s">
        <v>393</v>
      </c>
      <c r="B32" s="428" t="s">
        <v>110</v>
      </c>
      <c r="C32" s="429" t="s">
        <v>369</v>
      </c>
      <c r="D32" s="25" t="s">
        <v>369</v>
      </c>
    </row>
    <row r="33" spans="1:4" s="31" customFormat="1" ht="14.25" outlineLevel="1" x14ac:dyDescent="0.2">
      <c r="A33" s="25" t="s">
        <v>394</v>
      </c>
      <c r="B33" s="428" t="s">
        <v>111</v>
      </c>
      <c r="C33" s="429" t="s">
        <v>369</v>
      </c>
      <c r="D33" s="25" t="s">
        <v>369</v>
      </c>
    </row>
    <row r="34" spans="1:4" s="31" customFormat="1" ht="14.25" outlineLevel="1" x14ac:dyDescent="0.2">
      <c r="A34" s="25" t="s">
        <v>395</v>
      </c>
      <c r="B34" s="428" t="s">
        <v>112</v>
      </c>
      <c r="C34" s="429" t="s">
        <v>369</v>
      </c>
      <c r="D34" s="25" t="s">
        <v>369</v>
      </c>
    </row>
    <row r="35" spans="1:4" s="31" customFormat="1" ht="14.25" outlineLevel="1" x14ac:dyDescent="0.2">
      <c r="A35" s="25" t="s">
        <v>396</v>
      </c>
      <c r="B35" s="428" t="s">
        <v>113</v>
      </c>
      <c r="C35" s="429" t="s">
        <v>369</v>
      </c>
      <c r="D35" s="25" t="s">
        <v>369</v>
      </c>
    </row>
    <row r="36" spans="1:4" s="31" customFormat="1" ht="14.25" outlineLevel="1" x14ac:dyDescent="0.2">
      <c r="A36" s="25" t="s">
        <v>397</v>
      </c>
      <c r="B36" s="428" t="s">
        <v>114</v>
      </c>
      <c r="C36" s="429" t="s">
        <v>369</v>
      </c>
      <c r="D36" s="25" t="s">
        <v>369</v>
      </c>
    </row>
    <row r="37" spans="1:4" s="31" customFormat="1" ht="14.25" outlineLevel="1" x14ac:dyDescent="0.2">
      <c r="A37" s="25" t="s">
        <v>398</v>
      </c>
      <c r="B37" s="428" t="s">
        <v>115</v>
      </c>
      <c r="C37" s="429" t="s">
        <v>369</v>
      </c>
      <c r="D37" s="25" t="s">
        <v>369</v>
      </c>
    </row>
    <row r="38" spans="1:4" s="31" customFormat="1" ht="14.25" outlineLevel="1" x14ac:dyDescent="0.2">
      <c r="A38" s="25" t="s">
        <v>399</v>
      </c>
      <c r="B38" s="428" t="s">
        <v>116</v>
      </c>
      <c r="C38" s="429" t="s">
        <v>369</v>
      </c>
      <c r="D38" s="25" t="s">
        <v>369</v>
      </c>
    </row>
    <row r="39" spans="1:4" s="31" customFormat="1" ht="14.25" outlineLevel="1" x14ac:dyDescent="0.2">
      <c r="A39" s="25" t="s">
        <v>400</v>
      </c>
      <c r="B39" s="428" t="s">
        <v>117</v>
      </c>
      <c r="C39" s="429" t="s">
        <v>369</v>
      </c>
      <c r="D39" s="25" t="s">
        <v>369</v>
      </c>
    </row>
    <row r="40" spans="1:4" s="31" customFormat="1" ht="14.25" outlineLevel="1" x14ac:dyDescent="0.2">
      <c r="A40" s="25" t="s">
        <v>401</v>
      </c>
      <c r="B40" s="428" t="s">
        <v>118</v>
      </c>
      <c r="C40" s="429" t="s">
        <v>369</v>
      </c>
      <c r="D40" s="25" t="s">
        <v>369</v>
      </c>
    </row>
    <row r="41" spans="1:4" s="31" customFormat="1" ht="14.25" outlineLevel="1" x14ac:dyDescent="0.2">
      <c r="A41" s="25" t="s">
        <v>402</v>
      </c>
      <c r="B41" s="428" t="s">
        <v>119</v>
      </c>
      <c r="C41" s="429" t="s">
        <v>366</v>
      </c>
      <c r="D41" s="25" t="s">
        <v>366</v>
      </c>
    </row>
    <row r="42" spans="1:4" s="31" customFormat="1" ht="14.25" outlineLevel="1" x14ac:dyDescent="0.2">
      <c r="A42" s="25" t="s">
        <v>403</v>
      </c>
      <c r="B42" s="428" t="s">
        <v>120</v>
      </c>
      <c r="C42" s="429" t="s">
        <v>369</v>
      </c>
      <c r="D42" s="25" t="s">
        <v>369</v>
      </c>
    </row>
    <row r="43" spans="1:4" s="31" customFormat="1" ht="14.25" outlineLevel="1" x14ac:dyDescent="0.2">
      <c r="A43" s="25" t="s">
        <v>404</v>
      </c>
      <c r="B43" s="428" t="s">
        <v>121</v>
      </c>
      <c r="C43" s="429" t="s">
        <v>369</v>
      </c>
      <c r="D43" s="25" t="s">
        <v>369</v>
      </c>
    </row>
    <row r="44" spans="1:4" s="31" customFormat="1" ht="14.25" outlineLevel="1" x14ac:dyDescent="0.2">
      <c r="A44" s="25" t="s">
        <v>405</v>
      </c>
      <c r="B44" s="428" t="s">
        <v>122</v>
      </c>
      <c r="C44" s="429" t="s">
        <v>369</v>
      </c>
      <c r="D44" s="25" t="s">
        <v>369</v>
      </c>
    </row>
    <row r="45" spans="1:4" s="31" customFormat="1" ht="14.25" outlineLevel="1" x14ac:dyDescent="0.2">
      <c r="A45" s="25" t="s">
        <v>406</v>
      </c>
      <c r="B45" s="428" t="s">
        <v>123</v>
      </c>
      <c r="C45" s="429" t="s">
        <v>369</v>
      </c>
      <c r="D45" s="25" t="s">
        <v>369</v>
      </c>
    </row>
    <row r="46" spans="1:4" s="31" customFormat="1" ht="14.25" outlineLevel="1" x14ac:dyDescent="0.2">
      <c r="A46" s="25" t="s">
        <v>407</v>
      </c>
      <c r="B46" s="428" t="s">
        <v>124</v>
      </c>
      <c r="C46" s="429" t="s">
        <v>369</v>
      </c>
      <c r="D46" s="25" t="s">
        <v>369</v>
      </c>
    </row>
    <row r="47" spans="1:4" s="31" customFormat="1" ht="14.25" outlineLevel="1" x14ac:dyDescent="0.2">
      <c r="A47" s="25" t="s">
        <v>408</v>
      </c>
      <c r="B47" s="428" t="s">
        <v>125</v>
      </c>
      <c r="C47" s="429" t="s">
        <v>369</v>
      </c>
      <c r="D47" s="25" t="s">
        <v>369</v>
      </c>
    </row>
    <row r="48" spans="1:4" s="31" customFormat="1" ht="14.25" outlineLevel="1" x14ac:dyDescent="0.2">
      <c r="A48" s="25" t="s">
        <v>409</v>
      </c>
      <c r="B48" s="428" t="s">
        <v>183</v>
      </c>
      <c r="C48" s="429" t="s">
        <v>410</v>
      </c>
      <c r="D48" s="25" t="s">
        <v>410</v>
      </c>
    </row>
    <row r="49" spans="1:4" s="31" customFormat="1" ht="14.25" outlineLevel="1" x14ac:dyDescent="0.2">
      <c r="A49" s="25" t="s">
        <v>411</v>
      </c>
      <c r="B49" s="428" t="s">
        <v>184</v>
      </c>
      <c r="C49" s="429" t="s">
        <v>410</v>
      </c>
      <c r="D49" s="25" t="s">
        <v>410</v>
      </c>
    </row>
    <row r="50" spans="1:4" s="31" customFormat="1" ht="14.25" outlineLevel="1" x14ac:dyDescent="0.2">
      <c r="A50" s="25" t="s">
        <v>412</v>
      </c>
      <c r="B50" s="428" t="s">
        <v>185</v>
      </c>
      <c r="C50" s="429" t="s">
        <v>410</v>
      </c>
      <c r="D50" s="25" t="s">
        <v>410</v>
      </c>
    </row>
    <row r="51" spans="1:4" s="31" customFormat="1" ht="14.25" outlineLevel="1" x14ac:dyDescent="0.2">
      <c r="A51" s="25" t="s">
        <v>413</v>
      </c>
      <c r="B51" s="428" t="s">
        <v>186</v>
      </c>
      <c r="C51" s="429" t="s">
        <v>410</v>
      </c>
      <c r="D51" s="25" t="s">
        <v>410</v>
      </c>
    </row>
    <row r="52" spans="1:4" s="31" customFormat="1" ht="14.25" outlineLevel="1" x14ac:dyDescent="0.2">
      <c r="A52" s="25" t="s">
        <v>414</v>
      </c>
      <c r="B52" s="428" t="s">
        <v>187</v>
      </c>
      <c r="C52" s="429" t="s">
        <v>410</v>
      </c>
      <c r="D52" s="25" t="s">
        <v>410</v>
      </c>
    </row>
    <row r="53" spans="1:4" s="31" customFormat="1" ht="14.25" outlineLevel="1" x14ac:dyDescent="0.2">
      <c r="A53" s="25" t="s">
        <v>415</v>
      </c>
      <c r="B53" s="428" t="s">
        <v>188</v>
      </c>
      <c r="C53" s="429" t="s">
        <v>410</v>
      </c>
      <c r="D53" s="25" t="s">
        <v>410</v>
      </c>
    </row>
    <row r="54" spans="1:4" s="31" customFormat="1" ht="14.25" outlineLevel="1" x14ac:dyDescent="0.2">
      <c r="A54" s="25" t="s">
        <v>416</v>
      </c>
      <c r="B54" s="428" t="s">
        <v>189</v>
      </c>
      <c r="C54" s="429" t="s">
        <v>410</v>
      </c>
      <c r="D54" s="25" t="s">
        <v>410</v>
      </c>
    </row>
    <row r="55" spans="1:4" s="31" customFormat="1" ht="14.25" outlineLevel="1" x14ac:dyDescent="0.2">
      <c r="A55" s="25" t="s">
        <v>417</v>
      </c>
      <c r="B55" s="428" t="s">
        <v>190</v>
      </c>
      <c r="C55" s="429" t="s">
        <v>410</v>
      </c>
      <c r="D55" s="25" t="s">
        <v>410</v>
      </c>
    </row>
    <row r="56" spans="1:4" s="31" customFormat="1" ht="14.25" outlineLevel="1" x14ac:dyDescent="0.2">
      <c r="A56" s="25" t="s">
        <v>418</v>
      </c>
      <c r="B56" s="428" t="s">
        <v>191</v>
      </c>
      <c r="C56" s="429" t="s">
        <v>410</v>
      </c>
      <c r="D56" s="25" t="s">
        <v>410</v>
      </c>
    </row>
    <row r="57" spans="1:4" s="31" customFormat="1" ht="14.25" outlineLevel="1" x14ac:dyDescent="0.2">
      <c r="A57" s="25" t="s">
        <v>419</v>
      </c>
      <c r="B57" s="428" t="s">
        <v>192</v>
      </c>
      <c r="C57" s="429" t="s">
        <v>410</v>
      </c>
      <c r="D57" s="25" t="s">
        <v>410</v>
      </c>
    </row>
    <row r="58" spans="1:4" s="31" customFormat="1" ht="14.25" outlineLevel="1" x14ac:dyDescent="0.2">
      <c r="A58" s="25" t="s">
        <v>420</v>
      </c>
      <c r="B58" s="428" t="s">
        <v>193</v>
      </c>
      <c r="C58" s="429" t="s">
        <v>410</v>
      </c>
      <c r="D58" s="25" t="s">
        <v>410</v>
      </c>
    </row>
    <row r="59" spans="1:4" s="31" customFormat="1" ht="14.25" outlineLevel="1" x14ac:dyDescent="0.2">
      <c r="A59" s="25" t="s">
        <v>421</v>
      </c>
      <c r="B59" s="428" t="s">
        <v>194</v>
      </c>
      <c r="C59" s="429" t="s">
        <v>410</v>
      </c>
      <c r="D59" s="25" t="s">
        <v>410</v>
      </c>
    </row>
    <row r="60" spans="1:4" s="31" customFormat="1" ht="14.25" outlineLevel="1" x14ac:dyDescent="0.2">
      <c r="A60" s="25" t="s">
        <v>422</v>
      </c>
      <c r="B60" s="428" t="s">
        <v>195</v>
      </c>
      <c r="C60" s="429" t="s">
        <v>410</v>
      </c>
      <c r="D60" s="25" t="s">
        <v>410</v>
      </c>
    </row>
    <row r="61" spans="1:4" s="31" customFormat="1" ht="14.25" outlineLevel="1" x14ac:dyDescent="0.2">
      <c r="A61" s="25" t="s">
        <v>423</v>
      </c>
      <c r="B61" s="428" t="s">
        <v>196</v>
      </c>
      <c r="C61" s="429" t="s">
        <v>410</v>
      </c>
      <c r="D61" s="25" t="s">
        <v>410</v>
      </c>
    </row>
    <row r="62" spans="1:4" s="31" customFormat="1" ht="14.25" outlineLevel="1" x14ac:dyDescent="0.2">
      <c r="A62" s="25" t="s">
        <v>424</v>
      </c>
      <c r="B62" s="428" t="s">
        <v>197</v>
      </c>
      <c r="C62" s="429" t="s">
        <v>410</v>
      </c>
      <c r="D62" s="25" t="s">
        <v>410</v>
      </c>
    </row>
    <row r="63" spans="1:4" s="31" customFormat="1" ht="14.25" outlineLevel="1" x14ac:dyDescent="0.2">
      <c r="A63" s="29" t="s">
        <v>425</v>
      </c>
      <c r="B63" s="428" t="s">
        <v>198</v>
      </c>
      <c r="C63" s="429" t="s">
        <v>410</v>
      </c>
      <c r="D63" s="25" t="s">
        <v>410</v>
      </c>
    </row>
    <row r="64" spans="1:4" s="31" customFormat="1" ht="14.25" outlineLevel="1" x14ac:dyDescent="0.2">
      <c r="A64" s="25" t="s">
        <v>426</v>
      </c>
      <c r="B64" s="428" t="s">
        <v>199</v>
      </c>
      <c r="C64" s="429" t="s">
        <v>410</v>
      </c>
      <c r="D64" s="25" t="s">
        <v>410</v>
      </c>
    </row>
    <row r="65" spans="1:4" s="31" customFormat="1" ht="14.25" outlineLevel="1" x14ac:dyDescent="0.2">
      <c r="A65" s="25" t="s">
        <v>427</v>
      </c>
      <c r="B65" s="428" t="s">
        <v>200</v>
      </c>
      <c r="C65" s="429" t="s">
        <v>410</v>
      </c>
      <c r="D65" s="25" t="s">
        <v>410</v>
      </c>
    </row>
    <row r="66" spans="1:4" s="31" customFormat="1" ht="14.25" outlineLevel="1" x14ac:dyDescent="0.2">
      <c r="A66" s="25" t="s">
        <v>428</v>
      </c>
      <c r="B66" s="428" t="s">
        <v>201</v>
      </c>
      <c r="C66" s="429" t="s">
        <v>410</v>
      </c>
      <c r="D66" s="25" t="s">
        <v>410</v>
      </c>
    </row>
    <row r="67" spans="1:4" s="31" customFormat="1" ht="14.25" outlineLevel="1" x14ac:dyDescent="0.2">
      <c r="A67" s="25" t="s">
        <v>429</v>
      </c>
      <c r="B67" s="428" t="s">
        <v>202</v>
      </c>
      <c r="C67" s="429" t="s">
        <v>410</v>
      </c>
      <c r="D67" s="25" t="s">
        <v>410</v>
      </c>
    </row>
    <row r="68" spans="1:4" s="31" customFormat="1" ht="14.25" outlineLevel="1" x14ac:dyDescent="0.2">
      <c r="A68" s="30" t="s">
        <v>430</v>
      </c>
      <c r="B68" s="428" t="s">
        <v>203</v>
      </c>
      <c r="C68" s="429" t="s">
        <v>410</v>
      </c>
      <c r="D68" s="25" t="s">
        <v>410</v>
      </c>
    </row>
    <row r="69" spans="1:4" s="31" customFormat="1" ht="14.25" outlineLevel="1" x14ac:dyDescent="0.2">
      <c r="A69" s="25" t="s">
        <v>431</v>
      </c>
      <c r="B69" s="428" t="s">
        <v>204</v>
      </c>
      <c r="C69" s="429" t="s">
        <v>410</v>
      </c>
      <c r="D69" s="25" t="s">
        <v>410</v>
      </c>
    </row>
    <row r="70" spans="1:4" s="31" customFormat="1" ht="14.25" outlineLevel="1" x14ac:dyDescent="0.2">
      <c r="A70" s="25" t="s">
        <v>432</v>
      </c>
      <c r="B70" s="428" t="s">
        <v>205</v>
      </c>
      <c r="C70" s="429" t="s">
        <v>410</v>
      </c>
      <c r="D70" s="25" t="s">
        <v>410</v>
      </c>
    </row>
    <row r="71" spans="1:4" s="31" customFormat="1" ht="14.25" outlineLevel="1" x14ac:dyDescent="0.2">
      <c r="A71" s="25" t="s">
        <v>433</v>
      </c>
      <c r="B71" s="428" t="s">
        <v>206</v>
      </c>
      <c r="C71" s="429" t="s">
        <v>410</v>
      </c>
      <c r="D71" s="25" t="s">
        <v>410</v>
      </c>
    </row>
    <row r="72" spans="1:4" s="31" customFormat="1" ht="14.25" outlineLevel="1" x14ac:dyDescent="0.2">
      <c r="A72" s="25" t="s">
        <v>434</v>
      </c>
      <c r="B72" s="428" t="s">
        <v>207</v>
      </c>
      <c r="C72" s="429" t="s">
        <v>410</v>
      </c>
      <c r="D72" s="25" t="s">
        <v>410</v>
      </c>
    </row>
    <row r="73" spans="1:4" s="31" customFormat="1" ht="14.25" outlineLevel="1" x14ac:dyDescent="0.2">
      <c r="A73" s="25" t="s">
        <v>435</v>
      </c>
      <c r="B73" s="428" t="s">
        <v>208</v>
      </c>
      <c r="C73" s="429" t="s">
        <v>410</v>
      </c>
      <c r="D73" s="25" t="s">
        <v>410</v>
      </c>
    </row>
    <row r="74" spans="1:4" s="31" customFormat="1" ht="14.25" outlineLevel="1" x14ac:dyDescent="0.2">
      <c r="A74" s="25" t="s">
        <v>436</v>
      </c>
      <c r="B74" s="428" t="s">
        <v>209</v>
      </c>
      <c r="C74" s="429" t="s">
        <v>410</v>
      </c>
      <c r="D74" s="25" t="s">
        <v>410</v>
      </c>
    </row>
    <row r="75" spans="1:4" s="31" customFormat="1" ht="14.25" outlineLevel="1" x14ac:dyDescent="0.2">
      <c r="A75" s="25" t="s">
        <v>437</v>
      </c>
      <c r="B75" s="428" t="s">
        <v>126</v>
      </c>
      <c r="C75" s="429" t="s">
        <v>369</v>
      </c>
      <c r="D75" s="25" t="s">
        <v>369</v>
      </c>
    </row>
    <row r="76" spans="1:4" s="31" customFormat="1" ht="14.25" outlineLevel="1" x14ac:dyDescent="0.2">
      <c r="A76" s="25" t="s">
        <v>438</v>
      </c>
      <c r="B76" s="428" t="s">
        <v>127</v>
      </c>
      <c r="C76" s="429" t="s">
        <v>369</v>
      </c>
      <c r="D76" s="25" t="s">
        <v>369</v>
      </c>
    </row>
    <row r="77" spans="1:4" s="31" customFormat="1" ht="14.25" outlineLevel="1" x14ac:dyDescent="0.2">
      <c r="A77" s="25" t="s">
        <v>439</v>
      </c>
      <c r="B77" s="428" t="s">
        <v>128</v>
      </c>
      <c r="C77" s="429" t="s">
        <v>369</v>
      </c>
      <c r="D77" s="25" t="s">
        <v>369</v>
      </c>
    </row>
    <row r="78" spans="1:4" s="31" customFormat="1" ht="14.25" outlineLevel="1" x14ac:dyDescent="0.2">
      <c r="A78" s="25" t="s">
        <v>440</v>
      </c>
      <c r="B78" s="428" t="s">
        <v>129</v>
      </c>
      <c r="C78" s="429" t="s">
        <v>366</v>
      </c>
      <c r="D78" s="25" t="s">
        <v>366</v>
      </c>
    </row>
    <row r="79" spans="1:4" s="31" customFormat="1" ht="14.25" outlineLevel="1" x14ac:dyDescent="0.2">
      <c r="A79" s="25" t="s">
        <v>441</v>
      </c>
      <c r="B79" s="428" t="s">
        <v>130</v>
      </c>
      <c r="C79" s="429" t="s">
        <v>369</v>
      </c>
      <c r="D79" s="25" t="s">
        <v>369</v>
      </c>
    </row>
    <row r="80" spans="1:4" s="31" customFormat="1" ht="14.25" outlineLevel="1" x14ac:dyDescent="0.2">
      <c r="A80" s="25" t="s">
        <v>442</v>
      </c>
      <c r="B80" s="428" t="s">
        <v>211</v>
      </c>
      <c r="C80" s="429" t="s">
        <v>366</v>
      </c>
      <c r="D80" s="25" t="s">
        <v>366</v>
      </c>
    </row>
    <row r="81" spans="1:4" s="31" customFormat="1" ht="14.25" outlineLevel="1" x14ac:dyDescent="0.2">
      <c r="A81" s="30" t="s">
        <v>443</v>
      </c>
      <c r="B81" s="428" t="s">
        <v>133</v>
      </c>
      <c r="C81" s="429" t="s">
        <v>366</v>
      </c>
      <c r="D81" s="25" t="s">
        <v>366</v>
      </c>
    </row>
    <row r="82" spans="1:4" s="31" customFormat="1" ht="14.25" outlineLevel="1" x14ac:dyDescent="0.2">
      <c r="A82" s="30" t="s">
        <v>444</v>
      </c>
      <c r="B82" s="27" t="s">
        <v>134</v>
      </c>
      <c r="C82" s="28"/>
      <c r="D82" s="25" t="s">
        <v>366</v>
      </c>
    </row>
    <row r="83" spans="1:4" s="31" customFormat="1" ht="14.25" outlineLevel="1" x14ac:dyDescent="0.2">
      <c r="A83" s="25" t="s">
        <v>445</v>
      </c>
      <c r="B83" s="428" t="s">
        <v>135</v>
      </c>
      <c r="C83" s="429"/>
      <c r="D83" s="25" t="s">
        <v>369</v>
      </c>
    </row>
    <row r="84" spans="1:4" s="31" customFormat="1" ht="14.25" outlineLevel="1" x14ac:dyDescent="0.2">
      <c r="A84" s="25" t="s">
        <v>446</v>
      </c>
      <c r="B84" s="428" t="s">
        <v>136</v>
      </c>
      <c r="C84" s="429"/>
      <c r="D84" s="25" t="s">
        <v>369</v>
      </c>
    </row>
    <row r="85" spans="1:4" s="31" customFormat="1" ht="14.25" outlineLevel="1" x14ac:dyDescent="0.2">
      <c r="A85" s="25" t="s">
        <v>447</v>
      </c>
      <c r="B85" s="428" t="s">
        <v>448</v>
      </c>
      <c r="C85" s="429" t="s">
        <v>369</v>
      </c>
      <c r="D85" s="25" t="s">
        <v>369</v>
      </c>
    </row>
    <row r="86" spans="1:4" s="31" customFormat="1" ht="15" x14ac:dyDescent="0.25">
      <c r="A86" s="430" t="s">
        <v>449</v>
      </c>
      <c r="B86" s="431"/>
      <c r="C86" s="431"/>
      <c r="D86" s="26"/>
    </row>
    <row r="87" spans="1:4" s="31" customFormat="1" ht="14.25" outlineLevel="2" x14ac:dyDescent="0.2">
      <c r="A87" s="25" t="s">
        <v>450</v>
      </c>
      <c r="B87" s="428" t="s">
        <v>139</v>
      </c>
      <c r="C87" s="429" t="s">
        <v>366</v>
      </c>
      <c r="D87" s="25" t="s">
        <v>366</v>
      </c>
    </row>
    <row r="88" spans="1:4" s="31" customFormat="1" ht="14.25" outlineLevel="2" x14ac:dyDescent="0.2">
      <c r="A88" s="25" t="s">
        <v>451</v>
      </c>
      <c r="B88" s="428" t="s">
        <v>140</v>
      </c>
      <c r="C88" s="429" t="s">
        <v>369</v>
      </c>
      <c r="D88" s="25" t="s">
        <v>369</v>
      </c>
    </row>
    <row r="89" spans="1:4" s="31" customFormat="1" ht="14.25" outlineLevel="2" x14ac:dyDescent="0.2">
      <c r="A89" s="25" t="s">
        <v>452</v>
      </c>
      <c r="B89" s="428" t="s">
        <v>141</v>
      </c>
      <c r="C89" s="429" t="s">
        <v>366</v>
      </c>
      <c r="D89" s="25" t="s">
        <v>366</v>
      </c>
    </row>
    <row r="90" spans="1:4" s="31" customFormat="1" ht="14.25" outlineLevel="2" x14ac:dyDescent="0.2">
      <c r="A90" s="25" t="s">
        <v>453</v>
      </c>
      <c r="B90" s="428" t="s">
        <v>142</v>
      </c>
      <c r="C90" s="429" t="s">
        <v>369</v>
      </c>
      <c r="D90" s="25" t="s">
        <v>369</v>
      </c>
    </row>
    <row r="91" spans="1:4" s="31" customFormat="1" ht="14.25" outlineLevel="2" x14ac:dyDescent="0.2">
      <c r="A91" s="25" t="s">
        <v>454</v>
      </c>
      <c r="B91" s="428" t="s">
        <v>143</v>
      </c>
      <c r="C91" s="429" t="s">
        <v>373</v>
      </c>
      <c r="D91" s="25" t="s">
        <v>373</v>
      </c>
    </row>
    <row r="92" spans="1:4" s="31" customFormat="1" ht="14.25" outlineLevel="2" x14ac:dyDescent="0.2">
      <c r="A92" s="25" t="s">
        <v>455</v>
      </c>
      <c r="B92" s="428" t="s">
        <v>144</v>
      </c>
      <c r="C92" s="429" t="s">
        <v>369</v>
      </c>
      <c r="D92" s="25" t="s">
        <v>369</v>
      </c>
    </row>
    <row r="93" spans="1:4" s="31" customFormat="1" ht="14.25" outlineLevel="2" x14ac:dyDescent="0.2">
      <c r="A93" s="25" t="s">
        <v>456</v>
      </c>
      <c r="B93" s="428" t="s">
        <v>145</v>
      </c>
      <c r="C93" s="429" t="s">
        <v>369</v>
      </c>
      <c r="D93" s="25" t="s">
        <v>369</v>
      </c>
    </row>
    <row r="94" spans="1:4" s="31" customFormat="1" ht="14.25" outlineLevel="2" x14ac:dyDescent="0.2">
      <c r="A94" s="25" t="s">
        <v>457</v>
      </c>
      <c r="B94" s="428" t="s">
        <v>146</v>
      </c>
      <c r="C94" s="429" t="s">
        <v>369</v>
      </c>
      <c r="D94" s="25" t="s">
        <v>369</v>
      </c>
    </row>
    <row r="95" spans="1:4" s="31" customFormat="1" ht="14.25" outlineLevel="2" x14ac:dyDescent="0.2">
      <c r="A95" s="25" t="s">
        <v>458</v>
      </c>
      <c r="B95" s="428" t="s">
        <v>147</v>
      </c>
      <c r="C95" s="429" t="s">
        <v>369</v>
      </c>
      <c r="D95" s="25" t="s">
        <v>369</v>
      </c>
    </row>
    <row r="96" spans="1:4" s="31" customFormat="1" ht="14.25" outlineLevel="2" x14ac:dyDescent="0.2">
      <c r="A96" s="25" t="s">
        <v>459</v>
      </c>
      <c r="B96" s="428" t="s">
        <v>148</v>
      </c>
      <c r="C96" s="429" t="s">
        <v>369</v>
      </c>
      <c r="D96" s="25" t="s">
        <v>369</v>
      </c>
    </row>
    <row r="97" spans="1:4" s="31" customFormat="1" ht="14.25" outlineLevel="2" x14ac:dyDescent="0.2">
      <c r="A97" s="25" t="s">
        <v>460</v>
      </c>
      <c r="B97" s="428" t="s">
        <v>149</v>
      </c>
      <c r="C97" s="429" t="s">
        <v>369</v>
      </c>
      <c r="D97" s="25" t="s">
        <v>369</v>
      </c>
    </row>
    <row r="98" spans="1:4" s="31" customFormat="1" ht="14.25" outlineLevel="2" x14ac:dyDescent="0.2">
      <c r="A98" s="25" t="s">
        <v>461</v>
      </c>
      <c r="B98" s="428" t="s">
        <v>150</v>
      </c>
      <c r="C98" s="429" t="s">
        <v>369</v>
      </c>
      <c r="D98" s="25" t="s">
        <v>369</v>
      </c>
    </row>
    <row r="99" spans="1:4" s="31" customFormat="1" ht="14.25" outlineLevel="2" x14ac:dyDescent="0.2">
      <c r="A99" s="25" t="s">
        <v>462</v>
      </c>
      <c r="B99" s="428" t="s">
        <v>151</v>
      </c>
      <c r="C99" s="429" t="s">
        <v>463</v>
      </c>
      <c r="D99" s="25" t="s">
        <v>463</v>
      </c>
    </row>
    <row r="100" spans="1:4" s="31" customFormat="1" ht="14.25" outlineLevel="2" x14ac:dyDescent="0.2">
      <c r="A100" s="25" t="s">
        <v>464</v>
      </c>
      <c r="B100" s="428" t="s">
        <v>152</v>
      </c>
      <c r="C100" s="429" t="s">
        <v>366</v>
      </c>
      <c r="D100" s="25" t="s">
        <v>366</v>
      </c>
    </row>
    <row r="101" spans="1:4" s="31" customFormat="1" ht="14.25" outlineLevel="2" x14ac:dyDescent="0.2">
      <c r="A101" s="25" t="s">
        <v>465</v>
      </c>
      <c r="B101" s="428" t="s">
        <v>153</v>
      </c>
      <c r="C101" s="429" t="s">
        <v>369</v>
      </c>
      <c r="D101" s="25" t="s">
        <v>369</v>
      </c>
    </row>
    <row r="102" spans="1:4" s="31" customFormat="1" ht="14.25" outlineLevel="2" x14ac:dyDescent="0.2">
      <c r="A102" s="25" t="s">
        <v>466</v>
      </c>
      <c r="B102" s="428" t="s">
        <v>154</v>
      </c>
      <c r="C102" s="429" t="s">
        <v>369</v>
      </c>
      <c r="D102" s="25" t="s">
        <v>369</v>
      </c>
    </row>
    <row r="103" spans="1:4" s="31" customFormat="1" ht="14.25" outlineLevel="2" x14ac:dyDescent="0.2">
      <c r="A103" s="25" t="s">
        <v>467</v>
      </c>
      <c r="B103" s="428" t="s">
        <v>155</v>
      </c>
      <c r="C103" s="429" t="s">
        <v>369</v>
      </c>
      <c r="D103" s="25" t="s">
        <v>369</v>
      </c>
    </row>
    <row r="104" spans="1:4" s="31" customFormat="1" ht="14.25" outlineLevel="2" x14ac:dyDescent="0.2">
      <c r="A104" s="25" t="s">
        <v>468</v>
      </c>
      <c r="B104" s="428" t="s">
        <v>156</v>
      </c>
      <c r="C104" s="429" t="s">
        <v>369</v>
      </c>
      <c r="D104" s="25" t="s">
        <v>369</v>
      </c>
    </row>
    <row r="105" spans="1:4" s="31" customFormat="1" ht="14.25" outlineLevel="2" x14ac:dyDescent="0.2">
      <c r="A105" s="25" t="s">
        <v>469</v>
      </c>
      <c r="B105" s="428" t="s">
        <v>157</v>
      </c>
      <c r="C105" s="429" t="s">
        <v>369</v>
      </c>
      <c r="D105" s="25" t="s">
        <v>369</v>
      </c>
    </row>
    <row r="106" spans="1:4" s="31" customFormat="1" ht="14.25" outlineLevel="2" x14ac:dyDescent="0.2">
      <c r="A106" s="25" t="s">
        <v>470</v>
      </c>
      <c r="B106" s="428" t="s">
        <v>158</v>
      </c>
      <c r="C106" s="429" t="s">
        <v>369</v>
      </c>
      <c r="D106" s="25" t="s">
        <v>369</v>
      </c>
    </row>
    <row r="107" spans="1:4" s="31" customFormat="1" ht="14.25" outlineLevel="2" x14ac:dyDescent="0.2">
      <c r="A107" s="25" t="s">
        <v>471</v>
      </c>
      <c r="B107" s="428" t="s">
        <v>159</v>
      </c>
      <c r="C107" s="429" t="s">
        <v>369</v>
      </c>
      <c r="D107" s="25" t="s">
        <v>369</v>
      </c>
    </row>
    <row r="108" spans="1:4" s="31" customFormat="1" ht="14.25" outlineLevel="2" x14ac:dyDescent="0.2">
      <c r="A108" s="25" t="s">
        <v>472</v>
      </c>
      <c r="B108" s="428" t="s">
        <v>160</v>
      </c>
      <c r="C108" s="429" t="s">
        <v>369</v>
      </c>
      <c r="D108" s="25" t="s">
        <v>369</v>
      </c>
    </row>
    <row r="109" spans="1:4" s="31" customFormat="1" ht="14.25" outlineLevel="2" x14ac:dyDescent="0.2">
      <c r="A109" s="25" t="s">
        <v>473</v>
      </c>
      <c r="B109" s="428" t="s">
        <v>161</v>
      </c>
      <c r="C109" s="429" t="s">
        <v>369</v>
      </c>
      <c r="D109" s="25" t="s">
        <v>369</v>
      </c>
    </row>
    <row r="110" spans="1:4" s="31" customFormat="1" ht="14.25" outlineLevel="2" x14ac:dyDescent="0.2">
      <c r="A110" s="25" t="s">
        <v>474</v>
      </c>
      <c r="B110" s="428" t="s">
        <v>162</v>
      </c>
      <c r="C110" s="429" t="s">
        <v>369</v>
      </c>
      <c r="D110" s="25" t="s">
        <v>369</v>
      </c>
    </row>
    <row r="111" spans="1:4" s="31" customFormat="1" ht="14.25" outlineLevel="2" x14ac:dyDescent="0.2">
      <c r="A111" s="25" t="s">
        <v>475</v>
      </c>
      <c r="B111" s="428" t="s">
        <v>163</v>
      </c>
      <c r="C111" s="429" t="s">
        <v>369</v>
      </c>
      <c r="D111" s="25" t="s">
        <v>369</v>
      </c>
    </row>
    <row r="112" spans="1:4" s="31" customFormat="1" ht="14.25" outlineLevel="2" x14ac:dyDescent="0.2">
      <c r="A112" s="25" t="s">
        <v>476</v>
      </c>
      <c r="B112" s="428" t="s">
        <v>164</v>
      </c>
      <c r="C112" s="429" t="s">
        <v>369</v>
      </c>
      <c r="D112" s="25" t="s">
        <v>369</v>
      </c>
    </row>
    <row r="113" spans="1:4" s="31" customFormat="1" ht="14.25" outlineLevel="2" x14ac:dyDescent="0.2">
      <c r="A113" s="25" t="s">
        <v>477</v>
      </c>
      <c r="B113" s="428" t="s">
        <v>165</v>
      </c>
      <c r="C113" s="429" t="s">
        <v>369</v>
      </c>
      <c r="D113" s="25" t="s">
        <v>369</v>
      </c>
    </row>
    <row r="114" spans="1:4" s="31" customFormat="1" ht="14.25" outlineLevel="2" x14ac:dyDescent="0.2">
      <c r="A114" s="25" t="s">
        <v>478</v>
      </c>
      <c r="B114" s="428" t="s">
        <v>213</v>
      </c>
      <c r="C114" s="429" t="s">
        <v>410</v>
      </c>
      <c r="D114" s="25" t="s">
        <v>410</v>
      </c>
    </row>
    <row r="115" spans="1:4" s="31" customFormat="1" ht="14.25" outlineLevel="2" x14ac:dyDescent="0.2">
      <c r="A115" s="25" t="s">
        <v>479</v>
      </c>
      <c r="B115" s="428" t="s">
        <v>214</v>
      </c>
      <c r="C115" s="429" t="s">
        <v>410</v>
      </c>
      <c r="D115" s="25" t="s">
        <v>410</v>
      </c>
    </row>
    <row r="116" spans="1:4" s="31" customFormat="1" ht="14.25" outlineLevel="2" x14ac:dyDescent="0.2">
      <c r="A116" s="25" t="s">
        <v>480</v>
      </c>
      <c r="B116" s="428" t="s">
        <v>215</v>
      </c>
      <c r="C116" s="429" t="s">
        <v>410</v>
      </c>
      <c r="D116" s="25" t="s">
        <v>410</v>
      </c>
    </row>
    <row r="117" spans="1:4" s="31" customFormat="1" ht="14.25" outlineLevel="2" x14ac:dyDescent="0.2">
      <c r="A117" s="25" t="s">
        <v>481</v>
      </c>
      <c r="B117" s="428" t="s">
        <v>216</v>
      </c>
      <c r="C117" s="429" t="s">
        <v>410</v>
      </c>
      <c r="D117" s="25" t="s">
        <v>410</v>
      </c>
    </row>
    <row r="118" spans="1:4" s="31" customFormat="1" ht="15" x14ac:dyDescent="0.25">
      <c r="A118" s="430" t="s">
        <v>482</v>
      </c>
      <c r="B118" s="431"/>
      <c r="C118" s="431"/>
      <c r="D118" s="26"/>
    </row>
    <row r="119" spans="1:4" s="31" customFormat="1" ht="14.25" outlineLevel="2" x14ac:dyDescent="0.2">
      <c r="A119" s="25" t="s">
        <v>483</v>
      </c>
      <c r="B119" s="428" t="s">
        <v>167</v>
      </c>
      <c r="C119" s="429" t="s">
        <v>369</v>
      </c>
      <c r="D119" s="25" t="s">
        <v>369</v>
      </c>
    </row>
    <row r="120" spans="1:4" s="31" customFormat="1" ht="14.25" outlineLevel="2" x14ac:dyDescent="0.2">
      <c r="A120" s="25" t="s">
        <v>484</v>
      </c>
      <c r="B120" s="428" t="s">
        <v>168</v>
      </c>
      <c r="C120" s="429" t="s">
        <v>369</v>
      </c>
      <c r="D120" s="25" t="s">
        <v>369</v>
      </c>
    </row>
    <row r="121" spans="1:4" s="31" customFormat="1" ht="14.25" outlineLevel="2" x14ac:dyDescent="0.2">
      <c r="A121" s="25" t="s">
        <v>485</v>
      </c>
      <c r="B121" s="428" t="s">
        <v>169</v>
      </c>
      <c r="C121" s="429" t="s">
        <v>366</v>
      </c>
      <c r="D121" s="25" t="s">
        <v>366</v>
      </c>
    </row>
    <row r="122" spans="1:4" s="31" customFormat="1" ht="14.25" outlineLevel="2" x14ac:dyDescent="0.2">
      <c r="A122" s="25" t="s">
        <v>486</v>
      </c>
      <c r="B122" s="428" t="s">
        <v>91</v>
      </c>
      <c r="C122" s="429" t="s">
        <v>369</v>
      </c>
      <c r="D122" s="25" t="s">
        <v>369</v>
      </c>
    </row>
    <row r="123" spans="1:4" s="31" customFormat="1" ht="14.25" outlineLevel="2" x14ac:dyDescent="0.2">
      <c r="A123" s="25" t="s">
        <v>487</v>
      </c>
      <c r="B123" s="428" t="s">
        <v>170</v>
      </c>
      <c r="C123" s="429" t="s">
        <v>369</v>
      </c>
      <c r="D123" s="25" t="s">
        <v>369</v>
      </c>
    </row>
    <row r="124" spans="1:4" s="31" customFormat="1" ht="14.25" outlineLevel="2" x14ac:dyDescent="0.2">
      <c r="A124" s="25" t="s">
        <v>488</v>
      </c>
      <c r="B124" s="428" t="s">
        <v>143</v>
      </c>
      <c r="C124" s="429" t="s">
        <v>369</v>
      </c>
      <c r="D124" s="25" t="s">
        <v>369</v>
      </c>
    </row>
    <row r="125" spans="1:4" s="31" customFormat="1" ht="14.25" outlineLevel="2" x14ac:dyDescent="0.2">
      <c r="A125" s="25" t="s">
        <v>489</v>
      </c>
      <c r="B125" s="428" t="s">
        <v>145</v>
      </c>
      <c r="C125" s="429" t="s">
        <v>369</v>
      </c>
      <c r="D125" s="25" t="s">
        <v>369</v>
      </c>
    </row>
    <row r="126" spans="1:4" s="31" customFormat="1" ht="14.25" outlineLevel="2" x14ac:dyDescent="0.2">
      <c r="A126" s="25" t="s">
        <v>490</v>
      </c>
      <c r="B126" s="428" t="s">
        <v>171</v>
      </c>
      <c r="C126" s="429" t="s">
        <v>369</v>
      </c>
      <c r="D126" s="25" t="s">
        <v>369</v>
      </c>
    </row>
    <row r="127" spans="1:4" s="31" customFormat="1" ht="14.25" outlineLevel="2" x14ac:dyDescent="0.2">
      <c r="A127" s="25" t="s">
        <v>491</v>
      </c>
      <c r="B127" s="428" t="s">
        <v>172</v>
      </c>
      <c r="C127" s="429" t="s">
        <v>369</v>
      </c>
      <c r="D127" s="25" t="s">
        <v>369</v>
      </c>
    </row>
    <row r="128" spans="1:4" s="31" customFormat="1" ht="14.25" outlineLevel="2" x14ac:dyDescent="0.2">
      <c r="A128" s="25" t="s">
        <v>492</v>
      </c>
      <c r="B128" s="428" t="s">
        <v>173</v>
      </c>
      <c r="C128" s="429"/>
      <c r="D128" s="25" t="s">
        <v>369</v>
      </c>
    </row>
    <row r="129" spans="1:4" s="31" customFormat="1" ht="14.25" outlineLevel="2" x14ac:dyDescent="0.2">
      <c r="A129" s="25" t="s">
        <v>493</v>
      </c>
      <c r="B129" s="428" t="s">
        <v>174</v>
      </c>
      <c r="C129" s="429"/>
      <c r="D129" s="25" t="s">
        <v>369</v>
      </c>
    </row>
    <row r="130" spans="1:4" s="31" customFormat="1" ht="14.25" outlineLevel="2" x14ac:dyDescent="0.2">
      <c r="A130" s="25" t="s">
        <v>494</v>
      </c>
      <c r="B130" s="428" t="s">
        <v>175</v>
      </c>
      <c r="C130" s="429" t="s">
        <v>369</v>
      </c>
      <c r="D130" s="25" t="s">
        <v>369</v>
      </c>
    </row>
    <row r="131" spans="1:4" s="31" customFormat="1" ht="14.25" outlineLevel="2" x14ac:dyDescent="0.2">
      <c r="A131" s="25" t="s">
        <v>495</v>
      </c>
      <c r="B131" s="428" t="s">
        <v>176</v>
      </c>
      <c r="C131" s="429" t="s">
        <v>369</v>
      </c>
      <c r="D131" s="25" t="s">
        <v>369</v>
      </c>
    </row>
    <row r="132" spans="1:4" s="31" customFormat="1" ht="14.25" outlineLevel="2" x14ac:dyDescent="0.2">
      <c r="A132" s="25" t="s">
        <v>496</v>
      </c>
      <c r="B132" s="428" t="s">
        <v>177</v>
      </c>
      <c r="C132" s="429" t="s">
        <v>369</v>
      </c>
      <c r="D132" s="25" t="s">
        <v>369</v>
      </c>
    </row>
    <row r="133" spans="1:4" s="31" customFormat="1" ht="14.25" outlineLevel="2" x14ac:dyDescent="0.2">
      <c r="A133" s="25" t="s">
        <v>497</v>
      </c>
      <c r="B133" s="428" t="s">
        <v>178</v>
      </c>
      <c r="C133" s="429" t="s">
        <v>366</v>
      </c>
      <c r="D133" s="25" t="s">
        <v>366</v>
      </c>
    </row>
    <row r="134" spans="1:4" s="31" customFormat="1" ht="14.25" outlineLevel="2" x14ac:dyDescent="0.2">
      <c r="A134" s="25" t="s">
        <v>498</v>
      </c>
      <c r="B134" s="428" t="s">
        <v>179</v>
      </c>
      <c r="C134" s="429" t="s">
        <v>369</v>
      </c>
      <c r="D134" s="25" t="s">
        <v>369</v>
      </c>
    </row>
    <row r="135" spans="1:4" s="31" customFormat="1" ht="14.25" outlineLevel="2" x14ac:dyDescent="0.2">
      <c r="A135" s="25">
        <v>219</v>
      </c>
      <c r="B135" s="27" t="s">
        <v>160</v>
      </c>
      <c r="C135" s="28"/>
      <c r="D135" s="25" t="s">
        <v>369</v>
      </c>
    </row>
    <row r="136" spans="1:4" s="31" customFormat="1" ht="14.25" outlineLevel="2" x14ac:dyDescent="0.2">
      <c r="A136" s="25" t="s">
        <v>499</v>
      </c>
      <c r="B136" s="428" t="s">
        <v>180</v>
      </c>
      <c r="C136" s="429" t="s">
        <v>369</v>
      </c>
      <c r="D136" s="25" t="s">
        <v>369</v>
      </c>
    </row>
    <row r="137" spans="1:4" s="31" customFormat="1" ht="14.25" outlineLevel="2" x14ac:dyDescent="0.2">
      <c r="A137" s="25" t="s">
        <v>500</v>
      </c>
      <c r="B137" s="428" t="s">
        <v>134</v>
      </c>
      <c r="C137" s="429" t="s">
        <v>366</v>
      </c>
      <c r="D137" s="25" t="s">
        <v>366</v>
      </c>
    </row>
  </sheetData>
  <sheetProtection selectLockedCells="1"/>
  <mergeCells count="129">
    <mergeCell ref="B136:C136"/>
    <mergeCell ref="B137:C137"/>
    <mergeCell ref="B7:C7"/>
    <mergeCell ref="B9:C9"/>
    <mergeCell ref="B130:C130"/>
    <mergeCell ref="B131:C131"/>
    <mergeCell ref="B132:C132"/>
    <mergeCell ref="B133:C133"/>
    <mergeCell ref="B127:C127"/>
    <mergeCell ref="B121:C121"/>
    <mergeCell ref="B122:C122"/>
    <mergeCell ref="B128:C128"/>
    <mergeCell ref="B129:C129"/>
    <mergeCell ref="B123:C123"/>
    <mergeCell ref="B124:C124"/>
    <mergeCell ref="B125:C125"/>
    <mergeCell ref="B126:C126"/>
    <mergeCell ref="B134:C134"/>
    <mergeCell ref="B112:C112"/>
    <mergeCell ref="B113:C113"/>
    <mergeCell ref="B114:C114"/>
    <mergeCell ref="B115:C115"/>
    <mergeCell ref="B116:C116"/>
    <mergeCell ref="B117:C117"/>
    <mergeCell ref="B119:C119"/>
    <mergeCell ref="A118:C118"/>
    <mergeCell ref="B120:C120"/>
    <mergeCell ref="B103:C103"/>
    <mergeCell ref="B104:C104"/>
    <mergeCell ref="B105:C105"/>
    <mergeCell ref="B106:C106"/>
    <mergeCell ref="B107:C107"/>
    <mergeCell ref="B108:C108"/>
    <mergeCell ref="B109:C109"/>
    <mergeCell ref="B110:C110"/>
    <mergeCell ref="B111:C111"/>
    <mergeCell ref="B94:C94"/>
    <mergeCell ref="B95:C95"/>
    <mergeCell ref="B96:C96"/>
    <mergeCell ref="B97:C97"/>
    <mergeCell ref="B98:C98"/>
    <mergeCell ref="B99:C99"/>
    <mergeCell ref="B100:C100"/>
    <mergeCell ref="B101:C101"/>
    <mergeCell ref="B102:C102"/>
    <mergeCell ref="B85:C85"/>
    <mergeCell ref="B87:C87"/>
    <mergeCell ref="B88:C88"/>
    <mergeCell ref="A86:C86"/>
    <mergeCell ref="B89:C89"/>
    <mergeCell ref="B90:C90"/>
    <mergeCell ref="B91:C91"/>
    <mergeCell ref="B92:C92"/>
    <mergeCell ref="B93:C93"/>
    <mergeCell ref="B79:C79"/>
    <mergeCell ref="B74:C74"/>
    <mergeCell ref="B75:C75"/>
    <mergeCell ref="B76:C76"/>
    <mergeCell ref="B77:C77"/>
    <mergeCell ref="B80:C80"/>
    <mergeCell ref="B81:C81"/>
    <mergeCell ref="B83:C83"/>
    <mergeCell ref="B84:C84"/>
    <mergeCell ref="B70:C70"/>
    <mergeCell ref="B71:C71"/>
    <mergeCell ref="B72:C72"/>
    <mergeCell ref="B73:C73"/>
    <mergeCell ref="B78:C78"/>
    <mergeCell ref="A8:C8"/>
    <mergeCell ref="B64:C64"/>
    <mergeCell ref="B65:C65"/>
    <mergeCell ref="B66:C66"/>
    <mergeCell ref="B67:C67"/>
    <mergeCell ref="B55:C55"/>
    <mergeCell ref="B56:C56"/>
    <mergeCell ref="B57:C57"/>
    <mergeCell ref="B68:C68"/>
    <mergeCell ref="B69:C69"/>
    <mergeCell ref="B58:C58"/>
    <mergeCell ref="B59:C59"/>
    <mergeCell ref="B60:C60"/>
    <mergeCell ref="B61:C61"/>
    <mergeCell ref="B62:C62"/>
    <mergeCell ref="B63:C63"/>
    <mergeCell ref="B46:C46"/>
    <mergeCell ref="B47:C47"/>
    <mergeCell ref="B48:C48"/>
    <mergeCell ref="B49:C49"/>
    <mergeCell ref="B50:C50"/>
    <mergeCell ref="B51:C51"/>
    <mergeCell ref="B52:C52"/>
    <mergeCell ref="B53:C53"/>
    <mergeCell ref="B54:C54"/>
    <mergeCell ref="B37:C37"/>
    <mergeCell ref="B38:C38"/>
    <mergeCell ref="B39:C39"/>
    <mergeCell ref="B40:C40"/>
    <mergeCell ref="B41:C41"/>
    <mergeCell ref="B42:C42"/>
    <mergeCell ref="B43:C43"/>
    <mergeCell ref="B44:C44"/>
    <mergeCell ref="B45:C45"/>
    <mergeCell ref="B28:C28"/>
    <mergeCell ref="B29:C29"/>
    <mergeCell ref="B30:C30"/>
    <mergeCell ref="B31:C31"/>
    <mergeCell ref="B32:C32"/>
    <mergeCell ref="B33:C33"/>
    <mergeCell ref="B34:C34"/>
    <mergeCell ref="B35:C35"/>
    <mergeCell ref="B36:C36"/>
    <mergeCell ref="B19:C19"/>
    <mergeCell ref="B20:C20"/>
    <mergeCell ref="B21:C21"/>
    <mergeCell ref="B22:C22"/>
    <mergeCell ref="B23:C23"/>
    <mergeCell ref="B24:C24"/>
    <mergeCell ref="B25:C25"/>
    <mergeCell ref="B26:C26"/>
    <mergeCell ref="B27:C27"/>
    <mergeCell ref="B10:C10"/>
    <mergeCell ref="B11:C11"/>
    <mergeCell ref="B12:C12"/>
    <mergeCell ref="B13:C13"/>
    <mergeCell ref="B14:C14"/>
    <mergeCell ref="B15:C15"/>
    <mergeCell ref="B16:C16"/>
    <mergeCell ref="B17:C17"/>
    <mergeCell ref="B18:C18"/>
  </mergeCells>
  <phoneticPr fontId="0" type="noConversion"/>
  <pageMargins left="0.98425196850393704" right="0.78740157480314965" top="0.78740157480314965" bottom="0.78740157480314965" header="0.43307086614173229" footer="0.23622047244094491"/>
  <pageSetup paperSize="9" scale="72" fitToHeight="3" orientation="portrait" horizontalDpi="4294967293" verticalDpi="300"/>
  <headerFooter alignWithMargins="0">
    <oddFooter>&amp;CSeite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tabColor theme="9" tint="-0.249977111117893"/>
  </sheetPr>
  <dimension ref="A1:F48"/>
  <sheetViews>
    <sheetView topLeftCell="A3" workbookViewId="0">
      <selection activeCell="E10" sqref="E10"/>
    </sheetView>
  </sheetViews>
  <sheetFormatPr baseColWidth="10" defaultColWidth="11.42578125" defaultRowHeight="12.75" x14ac:dyDescent="0.2"/>
  <cols>
    <col min="1" max="1" width="12.28515625" bestFit="1" customWidth="1"/>
    <col min="2" max="2" width="21.42578125" bestFit="1" customWidth="1"/>
    <col min="3" max="3" width="9.28515625" customWidth="1"/>
    <col min="5" max="5" width="8.7109375" bestFit="1" customWidth="1"/>
    <col min="6" max="6" width="19" bestFit="1" customWidth="1"/>
  </cols>
  <sheetData>
    <row r="1" spans="1:6" ht="36.75" customHeight="1" x14ac:dyDescent="0.2">
      <c r="A1" s="434" t="s">
        <v>501</v>
      </c>
      <c r="B1" s="434"/>
      <c r="E1" s="435" t="s">
        <v>502</v>
      </c>
      <c r="F1" s="435"/>
    </row>
    <row r="2" spans="1:6" ht="39.75" customHeight="1" x14ac:dyDescent="0.2">
      <c r="A2" s="45" t="s">
        <v>503</v>
      </c>
      <c r="B2" s="45" t="s">
        <v>504</v>
      </c>
      <c r="E2" s="45" t="s">
        <v>505</v>
      </c>
      <c r="F2" s="45" t="s">
        <v>506</v>
      </c>
    </row>
    <row r="3" spans="1:6" s="8" customFormat="1" ht="15.75" customHeight="1" x14ac:dyDescent="0.2">
      <c r="A3" s="41" t="s">
        <v>507</v>
      </c>
      <c r="B3" s="43" t="s">
        <v>508</v>
      </c>
      <c r="E3" s="45"/>
      <c r="F3" s="45"/>
    </row>
    <row r="4" spans="1:6" s="8" customFormat="1" ht="15.75" customHeight="1" x14ac:dyDescent="0.2">
      <c r="A4" s="41" t="s">
        <v>509</v>
      </c>
      <c r="B4" s="44" t="s">
        <v>510</v>
      </c>
      <c r="E4" s="41" t="s">
        <v>511</v>
      </c>
      <c r="F4" s="44" t="s">
        <v>512</v>
      </c>
    </row>
    <row r="5" spans="1:6" s="8" customFormat="1" ht="15.75" customHeight="1" x14ac:dyDescent="0.2">
      <c r="A5" s="41" t="s">
        <v>513</v>
      </c>
      <c r="B5" s="44" t="s">
        <v>514</v>
      </c>
      <c r="E5" s="41" t="s">
        <v>515</v>
      </c>
      <c r="F5" s="44" t="s">
        <v>516</v>
      </c>
    </row>
    <row r="6" spans="1:6" s="8" customFormat="1" ht="15.75" customHeight="1" x14ac:dyDescent="0.2">
      <c r="A6" s="41" t="s">
        <v>517</v>
      </c>
      <c r="B6" s="44" t="s">
        <v>518</v>
      </c>
      <c r="E6" s="41" t="s">
        <v>519</v>
      </c>
      <c r="F6" s="44" t="s">
        <v>520</v>
      </c>
    </row>
    <row r="7" spans="1:6" s="8" customFormat="1" ht="15.75" customHeight="1" x14ac:dyDescent="0.2">
      <c r="A7" s="41" t="s">
        <v>521</v>
      </c>
      <c r="B7" s="44" t="s">
        <v>522</v>
      </c>
    </row>
    <row r="8" spans="1:6" s="8" customFormat="1" ht="15.75" customHeight="1" x14ac:dyDescent="0.2">
      <c r="A8" s="41" t="s">
        <v>523</v>
      </c>
      <c r="B8" s="44" t="s">
        <v>524</v>
      </c>
    </row>
    <row r="9" spans="1:6" s="8" customFormat="1" ht="15.75" customHeight="1" x14ac:dyDescent="0.2">
      <c r="A9" s="41" t="s">
        <v>525</v>
      </c>
      <c r="B9" s="44" t="s">
        <v>526</v>
      </c>
    </row>
    <row r="10" spans="1:6" s="8" customFormat="1" ht="15.75" customHeight="1" x14ac:dyDescent="0.2">
      <c r="A10" s="41" t="s">
        <v>527</v>
      </c>
      <c r="B10" s="44" t="s">
        <v>528</v>
      </c>
    </row>
    <row r="11" spans="1:6" s="8" customFormat="1" ht="15.75" customHeight="1" x14ac:dyDescent="0.2">
      <c r="A11" s="41" t="s">
        <v>529</v>
      </c>
      <c r="B11" s="44" t="s">
        <v>530</v>
      </c>
    </row>
    <row r="12" spans="1:6" s="8" customFormat="1" ht="15.75" customHeight="1" x14ac:dyDescent="0.2">
      <c r="A12" s="41" t="s">
        <v>531</v>
      </c>
      <c r="B12" s="44" t="s">
        <v>532</v>
      </c>
    </row>
    <row r="13" spans="1:6" s="8" customFormat="1" ht="15.75" customHeight="1" x14ac:dyDescent="0.2">
      <c r="A13" s="41" t="s">
        <v>533</v>
      </c>
      <c r="B13" s="44" t="s">
        <v>534</v>
      </c>
    </row>
    <row r="14" spans="1:6" s="8" customFormat="1" ht="15.75" customHeight="1" x14ac:dyDescent="0.2">
      <c r="A14" s="41" t="s">
        <v>535</v>
      </c>
      <c r="B14" s="44" t="s">
        <v>536</v>
      </c>
    </row>
    <row r="15" spans="1:6" s="8" customFormat="1" ht="15.75" customHeight="1" x14ac:dyDescent="0.2">
      <c r="A15" s="41" t="s">
        <v>537</v>
      </c>
      <c r="B15" s="44" t="s">
        <v>538</v>
      </c>
    </row>
    <row r="16" spans="1:6" s="8" customFormat="1" ht="15.75" customHeight="1" x14ac:dyDescent="0.2">
      <c r="A16" s="41" t="s">
        <v>539</v>
      </c>
      <c r="B16" s="44" t="s">
        <v>540</v>
      </c>
    </row>
    <row r="17" spans="1:2" s="8" customFormat="1" ht="15.75" customHeight="1" x14ac:dyDescent="0.2">
      <c r="A17" s="42" t="s">
        <v>541</v>
      </c>
      <c r="B17" s="44" t="s">
        <v>542</v>
      </c>
    </row>
    <row r="18" spans="1:2" s="8" customFormat="1" ht="15.75" customHeight="1" x14ac:dyDescent="0.2">
      <c r="A18" s="42" t="s">
        <v>543</v>
      </c>
      <c r="B18" s="44" t="s">
        <v>544</v>
      </c>
    </row>
    <row r="19" spans="1:2" s="8" customFormat="1" ht="15.75" customHeight="1" x14ac:dyDescent="0.2">
      <c r="A19" s="42" t="s">
        <v>545</v>
      </c>
      <c r="B19" s="44" t="s">
        <v>546</v>
      </c>
    </row>
    <row r="20" spans="1:2" s="8" customFormat="1" ht="15.75" customHeight="1" x14ac:dyDescent="0.2">
      <c r="A20" s="42" t="s">
        <v>547</v>
      </c>
      <c r="B20" s="44" t="s">
        <v>548</v>
      </c>
    </row>
    <row r="21" spans="1:2" s="8" customFormat="1" ht="15.75" customHeight="1" x14ac:dyDescent="0.2">
      <c r="A21" s="42" t="s">
        <v>549</v>
      </c>
      <c r="B21" s="44" t="s">
        <v>550</v>
      </c>
    </row>
    <row r="22" spans="1:2" s="8" customFormat="1" ht="15.75" customHeight="1" x14ac:dyDescent="0.2">
      <c r="A22" s="42" t="s">
        <v>551</v>
      </c>
      <c r="B22" s="44" t="s">
        <v>552</v>
      </c>
    </row>
    <row r="23" spans="1:2" s="8" customFormat="1" ht="15.75" customHeight="1" x14ac:dyDescent="0.2">
      <c r="A23" s="42" t="s">
        <v>553</v>
      </c>
      <c r="B23" s="44" t="s">
        <v>554</v>
      </c>
    </row>
    <row r="24" spans="1:2" s="8" customFormat="1" ht="15.75" customHeight="1" x14ac:dyDescent="0.2">
      <c r="A24" s="42" t="s">
        <v>555</v>
      </c>
      <c r="B24" s="44" t="s">
        <v>556</v>
      </c>
    </row>
    <row r="25" spans="1:2" s="8" customFormat="1" ht="15.75" customHeight="1" x14ac:dyDescent="0.2">
      <c r="A25" s="42" t="s">
        <v>557</v>
      </c>
      <c r="B25" s="44" t="s">
        <v>558</v>
      </c>
    </row>
    <row r="26" spans="1:2" s="8" customFormat="1" ht="15.75" customHeight="1" x14ac:dyDescent="0.2">
      <c r="A26" s="42" t="s">
        <v>559</v>
      </c>
      <c r="B26" s="44" t="s">
        <v>560</v>
      </c>
    </row>
    <row r="27" spans="1:2" s="8" customFormat="1" ht="15.75" customHeight="1" x14ac:dyDescent="0.2">
      <c r="A27" s="42" t="s">
        <v>561</v>
      </c>
      <c r="B27" s="44" t="s">
        <v>562</v>
      </c>
    </row>
    <row r="28" spans="1:2" s="8" customFormat="1" ht="15.75" customHeight="1" x14ac:dyDescent="0.2">
      <c r="A28" s="42" t="s">
        <v>563</v>
      </c>
      <c r="B28" s="44" t="s">
        <v>564</v>
      </c>
    </row>
    <row r="29" spans="1:2" s="8" customFormat="1" ht="15.75" customHeight="1" x14ac:dyDescent="0.2">
      <c r="A29" s="42" t="s">
        <v>565</v>
      </c>
      <c r="B29" s="44" t="s">
        <v>566</v>
      </c>
    </row>
    <row r="30" spans="1:2" s="8" customFormat="1" ht="15.75" customHeight="1" x14ac:dyDescent="0.2">
      <c r="A30" s="42" t="s">
        <v>567</v>
      </c>
      <c r="B30" s="44" t="s">
        <v>568</v>
      </c>
    </row>
    <row r="31" spans="1:2" s="8" customFormat="1" ht="15.75" customHeight="1" x14ac:dyDescent="0.2">
      <c r="A31" s="42" t="s">
        <v>569</v>
      </c>
      <c r="B31" s="44" t="s">
        <v>570</v>
      </c>
    </row>
    <row r="32" spans="1:2" s="8" customFormat="1" ht="15.75" customHeight="1" x14ac:dyDescent="0.2">
      <c r="A32" s="42" t="s">
        <v>571</v>
      </c>
      <c r="B32" s="44" t="s">
        <v>572</v>
      </c>
    </row>
    <row r="33" spans="1:6" s="8" customFormat="1" ht="15.75" customHeight="1" x14ac:dyDescent="0.2">
      <c r="A33" s="42" t="s">
        <v>573</v>
      </c>
      <c r="B33" s="44" t="s">
        <v>574</v>
      </c>
    </row>
    <row r="34" spans="1:6" s="8" customFormat="1" ht="15.75" customHeight="1" x14ac:dyDescent="0.2">
      <c r="A34" s="42" t="s">
        <v>575</v>
      </c>
      <c r="B34" s="44" t="s">
        <v>576</v>
      </c>
    </row>
    <row r="35" spans="1:6" s="8" customFormat="1" ht="15.75" customHeight="1" x14ac:dyDescent="0.2"/>
    <row r="36" spans="1:6" s="8" customFormat="1" ht="15.75" customHeight="1" x14ac:dyDescent="0.2"/>
    <row r="37" spans="1:6" s="8" customFormat="1" ht="15.75" customHeight="1" x14ac:dyDescent="0.2"/>
    <row r="38" spans="1:6" s="8" customFormat="1" ht="15.75" customHeight="1" x14ac:dyDescent="0.2"/>
    <row r="39" spans="1:6" s="8" customFormat="1" ht="15.75" customHeight="1" x14ac:dyDescent="0.2"/>
    <row r="40" spans="1:6" s="8" customFormat="1" ht="15.75" customHeight="1" x14ac:dyDescent="0.2"/>
    <row r="41" spans="1:6" s="8" customFormat="1" ht="15.75" customHeight="1" x14ac:dyDescent="0.2"/>
    <row r="42" spans="1:6" s="8" customFormat="1" ht="15.75" customHeight="1" x14ac:dyDescent="0.2"/>
    <row r="43" spans="1:6" s="8" customFormat="1" ht="15.75" customHeight="1" x14ac:dyDescent="0.2"/>
    <row r="44" spans="1:6" s="8" customFormat="1" ht="15.75" customHeight="1" x14ac:dyDescent="0.2"/>
    <row r="45" spans="1:6" s="8" customFormat="1" ht="15.75" customHeight="1" x14ac:dyDescent="0.2"/>
    <row r="46" spans="1:6" s="8" customFormat="1" ht="15.75" customHeight="1" x14ac:dyDescent="0.2"/>
    <row r="47" spans="1:6" s="8" customFormat="1" ht="15.75" customHeight="1" x14ac:dyDescent="0.2"/>
    <row r="48" spans="1:6" x14ac:dyDescent="0.2">
      <c r="E48" s="8"/>
      <c r="F48" s="8"/>
    </row>
  </sheetData>
  <mergeCells count="2">
    <mergeCell ref="A1:B1"/>
    <mergeCell ref="E1:F1"/>
  </mergeCells>
  <phoneticPr fontId="0" type="noConversion"/>
  <pageMargins left="0.78740157499999996" right="0.78740157499999996" top="0.984251969" bottom="0.984251969" header="0.4921259845" footer="0.492125984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E 6 X U r O i J I 2 k A A A A 9 Q A A A B I A H A B D b 2 5 m a W c v U G F j a 2 F n Z S 5 4 b W w g o h g A K K A U A A A A A A A A A A A A A A A A A A A A A A A A A A A A h Y + x D o I w G I R f p e l O W + q i 5 K c M 6 i a J i Y l x b U q F R i i G F s u 7 O f h I v o I Y R d 0 c 7 7 u 7 5 O 5 + v U E 2 N D W 6 6 M 6 Z 1 q Y 4 J g w j b V V b G F u m u P f H a I 4 z A V u p T r L U a A x b l w z O p L j y / p x Q G k I g Y U b a r q S c s Z g e 8 s 1 O V b q R k b H O S 6 s 0 / r S K / y 0 s Y P 8 a I z h Z x I Q z T h j Q i U F u 7 N f n 4 9 y n + w N h 2 d e + 7 7 Q o d L R a A 5 0 k 0 P c F 8 Q B Q S w M E F A A C A A g A 5 E 6 X 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R O l 1 I o i k e 4 D g A A A B E A A A A T A B w A R m 9 y b X V s Y X M v U 2 V j d G l v b j E u b S C i G A A o o B Q A A A A A A A A A A A A A A A A A A A A A A A A A A A A r T k 0 u y c z P U w i G 0 I b W A F B L A Q I t A B Q A A g A I A O R O l 1 K z o i S N p A A A A P U A A A A S A A A A A A A A A A A A A A A A A A A A A A B D b 2 5 m a W c v U G F j a 2 F n Z S 5 4 b W x Q S w E C L Q A U A A I A C A D k T p d S D 8 r p q 6 Q A A A D p A A A A E w A A A A A A A A A A A A A A A A D w A A A A W 0 N v b n R l b n R f V H l w Z X N d L n h t b F B L A Q I t A B Q A A g A I A O R O l 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D D r R f 9 t C L Q a O 3 b 5 Y j x g s z A A A A A A I A A A A A A A N m A A D A A A A A E A A A A E U J S G o i r 4 6 d R 4 5 q 5 F l Z 6 j 8 A A A A A B I A A A K A A A A A Q A A A A + / 1 J R c V h B y D u v l l l w V J Z I l A A A A B d S / L q L j p O S G Q / w b 5 O 3 n h r 1 E l l v f A 1 R m H R v + a S D + g f g L A W O I d G N k 8 / X W 8 X a J T r T H i 5 5 p 9 2 c e T 0 G T O 2 8 2 J 5 i q L s l q 1 T 6 I 9 K 1 i J q E M 2 3 S 8 n K C B Q A A A D 2 W D F r Y H 9 S x d m 3 1 E + Y 9 B P E C + 9 r r A = = < / D a t a M a s h u p > 
</file>

<file path=customXml/itemProps1.xml><?xml version="1.0" encoding="utf-8"?>
<ds:datastoreItem xmlns:ds="http://schemas.openxmlformats.org/officeDocument/2006/customXml" ds:itemID="{051D0122-7647-4FD6-97E8-32518A3659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Deckblatt</vt:lpstr>
      <vt:lpstr>Kostenauflistung</vt:lpstr>
      <vt:lpstr>Hinweise zur Verwendung</vt:lpstr>
      <vt:lpstr>STLB_STLK</vt:lpstr>
      <vt:lpstr>Dropdown-Daten</vt:lpstr>
      <vt:lpstr>AnKosten</vt:lpstr>
      <vt:lpstr>Deckblatt!Druckbereich</vt:lpstr>
      <vt:lpstr>Kostenauflistung!Druckbereich</vt:lpstr>
      <vt:lpstr>Kostenauflistung!Drucktitel</vt:lpstr>
      <vt:lpstr>STLB_STLK!Drucktitel</vt:lpstr>
      <vt:lpstr>Einheit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paetje</dc:creator>
  <cp:keywords/>
  <dc:description/>
  <cp:lastModifiedBy>Schlosser, Veronika</cp:lastModifiedBy>
  <cp:revision/>
  <dcterms:created xsi:type="dcterms:W3CDTF">2007-12-14T14:46:45Z</dcterms:created>
  <dcterms:modified xsi:type="dcterms:W3CDTF">2024-04-25T14:03:54Z</dcterms:modified>
  <cp:category/>
  <cp:contentStatus/>
</cp:coreProperties>
</file>