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uber_T\Desktop\"/>
    </mc:Choice>
  </mc:AlternateContent>
  <bookViews>
    <workbookView xWindow="-15" yWindow="-15" windowWidth="25230" windowHeight="10605" tabRatio="938"/>
  </bookViews>
  <sheets>
    <sheet name="Teil 1 Ing.-Leistungen" sheetId="2" r:id="rId1"/>
    <sheet name="Teil 2 Baustelleneinrichtung" sheetId="3" r:id="rId2"/>
    <sheet name="Teil 3 Aufschlussarbeiten" sheetId="8" r:id="rId3"/>
    <sheet name="Teil 4.1 Probenahme B-M; B-Pfl." sheetId="49136" r:id="rId4"/>
    <sheet name="Teil 4.2 Probenahme Boden-Luft" sheetId="28" r:id="rId5"/>
    <sheet name="Teil 4.3 Probenahme FS B-GW" sheetId="25296" r:id="rId6"/>
    <sheet name="Teil 4.4 Probenahme GW" sheetId="30" r:id="rId7"/>
    <sheet name="Teil 4.5 Probentransport" sheetId="26320" r:id="rId8"/>
    <sheet name="Teil 5 Stundelohnarbeit" sheetId="20" r:id="rId9"/>
    <sheet name="Teil 6 Entsorgung" sheetId="62712" r:id="rId10"/>
    <sheet name="Teil 7 Arbeitsschutz" sheetId="29" r:id="rId11"/>
    <sheet name="Teil 8 Analytik" sheetId="55352" r:id="rId12"/>
    <sheet name="Teil 9 Aufschlussbohrungen" sheetId="1936" r:id="rId13"/>
    <sheet name="Honorarzusammenstellung" sheetId="62713" r:id="rId14"/>
  </sheets>
  <calcPr calcId="162913"/>
  <fileRecoveryPr repairLoad="1"/>
</workbook>
</file>

<file path=xl/calcChain.xml><?xml version="1.0" encoding="utf-8"?>
<calcChain xmlns="http://schemas.openxmlformats.org/spreadsheetml/2006/main">
  <c r="F13" i="28" l="1"/>
  <c r="G39" i="2"/>
  <c r="F38" i="29"/>
  <c r="F39" i="29" s="1"/>
  <c r="F253" i="55352"/>
  <c r="F140" i="55352"/>
  <c r="F256" i="55352" s="1"/>
  <c r="F110" i="55352"/>
  <c r="F17" i="55352"/>
  <c r="F66" i="1936"/>
  <c r="F67" i="1936"/>
  <c r="F14" i="49136"/>
  <c r="F16" i="49136"/>
  <c r="F15" i="49136"/>
  <c r="G40" i="2"/>
  <c r="G41" i="2"/>
  <c r="F21" i="3"/>
  <c r="F22" i="3" s="1"/>
  <c r="F23" i="3"/>
  <c r="F26" i="8"/>
  <c r="F27" i="8"/>
  <c r="F15" i="28"/>
  <c r="F13" i="25296"/>
  <c r="F14" i="25296"/>
  <c r="F15" i="25296"/>
  <c r="F11" i="30"/>
  <c r="F13" i="30" s="1"/>
  <c r="F9" i="26320"/>
  <c r="F11" i="26320" s="1"/>
  <c r="F10" i="26320"/>
  <c r="F21" i="62712"/>
  <c r="F23" i="62712"/>
  <c r="F22" i="62712"/>
  <c r="F40" i="29"/>
  <c r="F68" i="1936"/>
  <c r="F14" i="28"/>
  <c r="F28" i="8"/>
  <c r="F257" i="55352" l="1"/>
  <c r="F258" i="55352"/>
  <c r="F12" i="30"/>
  <c r="C18" i="62713"/>
  <c r="C17" i="62713"/>
  <c r="C16" i="62713"/>
</calcChain>
</file>

<file path=xl/comments1.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E11" authorId="0" shapeId="0">
      <text>
        <r>
          <rPr>
            <b/>
            <sz val="8"/>
            <color indexed="81"/>
            <rFont val="Tahoma"/>
            <family val="2"/>
          </rPr>
          <t>Menge eintragen</t>
        </r>
      </text>
    </comment>
    <comment ref="E14" authorId="0" shapeId="0">
      <text>
        <r>
          <rPr>
            <b/>
            <sz val="8"/>
            <color indexed="81"/>
            <rFont val="Tahoma"/>
            <family val="2"/>
          </rPr>
          <t>Menge eintragen</t>
        </r>
      </text>
    </comment>
    <comment ref="E17" authorId="0" shapeId="0">
      <text>
        <r>
          <rPr>
            <b/>
            <sz val="8"/>
            <color indexed="81"/>
            <rFont val="Tahoma"/>
            <family val="2"/>
          </rPr>
          <t>Menge eintragen</t>
        </r>
      </text>
    </comment>
    <comment ref="D23" authorId="0" shapeId="0">
      <text>
        <r>
          <rPr>
            <b/>
            <sz val="8"/>
            <color indexed="81"/>
            <rFont val="Tahoma"/>
            <family val="2"/>
          </rPr>
          <t>Anzahl der zu liefernden Berichte und in welchem Format eintragen</t>
        </r>
      </text>
    </comment>
  </commentList>
</comments>
</file>

<file path=xl/comments10.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7" authorId="0" shapeId="0">
      <text>
        <r>
          <rPr>
            <b/>
            <sz val="8"/>
            <color indexed="81"/>
            <rFont val="Tahoma"/>
            <family val="2"/>
          </rPr>
          <t>Größe der Deckelmulde eintragen</t>
        </r>
      </text>
    </comment>
    <comment ref="D8" authorId="0" shapeId="0">
      <text>
        <r>
          <rPr>
            <b/>
            <sz val="8"/>
            <color indexed="81"/>
            <rFont val="Tahoma"/>
            <family val="2"/>
          </rPr>
          <t>Größe der Deckelmulde eintragen</t>
        </r>
      </text>
    </comment>
    <comment ref="D9" authorId="0" shapeId="0">
      <text>
        <r>
          <rPr>
            <b/>
            <sz val="8"/>
            <color indexed="81"/>
            <rFont val="Tahoma"/>
            <family val="2"/>
          </rPr>
          <t>Größe des Tanks eintragen</t>
        </r>
      </text>
    </comment>
    <comment ref="D10" authorId="0" shapeId="0">
      <text>
        <r>
          <rPr>
            <b/>
            <sz val="8"/>
            <color indexed="81"/>
            <rFont val="Tahoma"/>
            <family val="2"/>
          </rPr>
          <t>Größe des Tanks eintragen</t>
        </r>
      </text>
    </comment>
  </commentList>
</comments>
</file>

<file path=xl/comments11.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19" authorId="0" shapeId="0">
      <text>
        <r>
          <rPr>
            <b/>
            <sz val="8"/>
            <color indexed="81"/>
            <rFont val="Tahoma"/>
            <family val="2"/>
          </rPr>
          <t>zu erwartende Gefahrstoffe angeben</t>
        </r>
      </text>
    </comment>
    <comment ref="D25" authorId="0" shapeId="0">
      <text>
        <r>
          <rPr>
            <b/>
            <sz val="8"/>
            <color indexed="81"/>
            <rFont val="Tahoma"/>
            <family val="2"/>
          </rPr>
          <t>Gase gem. ASi-Plan angeben</t>
        </r>
      </text>
    </comment>
    <comment ref="D26" authorId="0" shapeId="0">
      <text>
        <r>
          <rPr>
            <b/>
            <sz val="8"/>
            <color indexed="81"/>
            <rFont val="Tahoma"/>
            <family val="2"/>
          </rPr>
          <t>Gase und Dämpfe gem. ASi-Plan angeben</t>
        </r>
      </text>
    </comment>
    <comment ref="D31" authorId="0" shapeId="0">
      <text>
        <r>
          <rPr>
            <b/>
            <sz val="8"/>
            <color indexed="81"/>
            <rFont val="Tahoma"/>
            <family val="2"/>
          </rPr>
          <t>Mindestluftmenge gemäß AsI-Plan angeben</t>
        </r>
      </text>
    </comment>
    <comment ref="D34" authorId="0" shapeId="0">
      <text>
        <r>
          <rPr>
            <b/>
            <sz val="8"/>
            <color indexed="81"/>
            <rFont val="Tahoma"/>
            <family val="2"/>
          </rPr>
          <t>Mindestluftmengen-förderung gemäß AsI-Plan angeben</t>
        </r>
      </text>
    </comment>
  </commentList>
</comments>
</file>

<file path=xl/comments12.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B25" authorId="0" shapeId="0">
      <text>
        <r>
          <rPr>
            <b/>
            <sz val="8"/>
            <color indexed="81"/>
            <rFont val="Tahoma"/>
            <family val="2"/>
          </rPr>
          <t>Parameter angeben</t>
        </r>
      </text>
    </comment>
    <comment ref="D29" authorId="0" shapeId="0">
      <text>
        <r>
          <rPr>
            <b/>
            <sz val="8"/>
            <color indexed="81"/>
            <rFont val="Tahoma"/>
            <family val="2"/>
          </rPr>
          <t>Korngröße angeben</t>
        </r>
      </text>
    </comment>
    <comment ref="D31" authorId="0" shapeId="0">
      <text>
        <r>
          <rPr>
            <b/>
            <sz val="8"/>
            <color indexed="81"/>
            <rFont val="Tahoma"/>
            <family val="2"/>
          </rPr>
          <t>Anzahl eingeben</t>
        </r>
      </text>
    </comment>
    <comment ref="D73" authorId="0" shapeId="0">
      <text>
        <r>
          <rPr>
            <b/>
            <sz val="8"/>
            <color indexed="81"/>
            <rFont val="Tahoma"/>
            <family val="2"/>
          </rPr>
          <t>Elemente  eingeben</t>
        </r>
      </text>
    </comment>
    <comment ref="D74" authorId="0" shapeId="0">
      <text>
        <r>
          <rPr>
            <b/>
            <sz val="8"/>
            <color indexed="81"/>
            <rFont val="Tahoma"/>
            <family val="2"/>
          </rPr>
          <t>Elemente  eingeben</t>
        </r>
      </text>
    </comment>
    <comment ref="D212" authorId="0" shapeId="0">
      <text>
        <r>
          <rPr>
            <b/>
            <sz val="8"/>
            <color indexed="81"/>
            <rFont val="Tahoma"/>
            <family val="2"/>
          </rPr>
          <t>gewünschten Einzelparameter eingeben</t>
        </r>
      </text>
    </comment>
    <comment ref="D213" authorId="0" shapeId="0">
      <text>
        <r>
          <rPr>
            <b/>
            <sz val="8"/>
            <color indexed="81"/>
            <rFont val="Tahoma"/>
            <family val="2"/>
          </rPr>
          <t>gewünschten Einzelparameter eingeben</t>
        </r>
      </text>
    </comment>
  </commentList>
</comments>
</file>

<file path=xl/comments13.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10" authorId="0" shapeId="0">
      <text>
        <r>
          <rPr>
            <b/>
            <sz val="8"/>
            <color indexed="81"/>
            <rFont val="Tahoma"/>
            <family val="2"/>
          </rPr>
          <t>bitte beachten - diese Position in nur kalkulierbar, wenn im Textteil alle notwendigen Informationen gegeben werden!</t>
        </r>
      </text>
    </comment>
    <comment ref="D11" authorId="0" shapeId="0">
      <text>
        <r>
          <rPr>
            <b/>
            <sz val="8"/>
            <color indexed="81"/>
            <rFont val="Tahoma"/>
            <family val="2"/>
          </rPr>
          <t>geschätze Länge der benötigten Abflussleitungen eintragen</t>
        </r>
      </text>
    </comment>
    <comment ref="D15" authorId="0" shapeId="0">
      <text>
        <r>
          <rPr>
            <b/>
            <sz val="8"/>
            <color indexed="81"/>
            <rFont val="Tahoma"/>
            <family val="2"/>
          </rPr>
          <t>Entfernung eingeben eingeben</t>
        </r>
      </text>
    </comment>
    <comment ref="D17" authorId="0" shapeId="0">
      <text>
        <r>
          <rPr>
            <b/>
            <sz val="8"/>
            <color indexed="81"/>
            <rFont val="Tahoma"/>
            <family val="2"/>
          </rPr>
          <t>Art der wiederherzustellenden Versiegelung angeben; bei verschiedenen Versiegelungsarten weitere Positionen einfügen</t>
        </r>
      </text>
    </comment>
    <comment ref="B21" authorId="0" shapeId="0">
      <text>
        <r>
          <rPr>
            <b/>
            <sz val="8"/>
            <color indexed="81"/>
            <rFont val="Tahoma"/>
            <family val="2"/>
          </rPr>
          <t>z.B. im Bereich von Gleisanlagen</t>
        </r>
      </text>
    </comment>
    <comment ref="D32" authorId="0" shapeId="0">
      <text>
        <r>
          <rPr>
            <b/>
            <sz val="8"/>
            <color indexed="81"/>
            <rFont val="Tahoma"/>
            <family val="2"/>
          </rPr>
          <t>Einbautiefe angeben</t>
        </r>
      </text>
    </comment>
    <comment ref="D34" authorId="0" shapeId="0">
      <text>
        <r>
          <rPr>
            <b/>
            <sz val="8"/>
            <color indexed="81"/>
            <rFont val="Tahoma"/>
            <family val="2"/>
          </rPr>
          <t>Verfülltiefe angeben</t>
        </r>
      </text>
    </comment>
    <comment ref="D51" authorId="0" shapeId="0">
      <text>
        <r>
          <rPr>
            <b/>
            <sz val="8"/>
            <color indexed="81"/>
            <rFont val="Tahoma"/>
            <family val="2"/>
          </rPr>
          <t>angeben bis wieviel Tonnen die Fahrbahn später befahrbar sein muss; ggf. Bauklasse der Straßenkappe angeben</t>
        </r>
      </text>
    </comment>
    <comment ref="D54" authorId="0" shapeId="0">
      <text>
        <r>
          <rPr>
            <b/>
            <sz val="8"/>
            <color indexed="81"/>
            <rFont val="Tahoma"/>
            <family val="2"/>
          </rPr>
          <t>Einleitstelle auswählen und Entfernung zum Oberflächengewässer oder Kanaleinleitstelle angeben (siehe Anmerkungen im Textteil des LB)</t>
        </r>
      </text>
    </comment>
  </commentList>
</comments>
</file>

<file path=xl/comments14.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List>
</comments>
</file>

<file path=xl/comments2.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11" authorId="0" shapeId="0">
      <text>
        <r>
          <rPr>
            <b/>
            <sz val="8"/>
            <color indexed="81"/>
            <rFont val="Tahoma"/>
            <family val="2"/>
          </rPr>
          <t>Art der Versiegelung (Beton, Pflaster, …) einfügen; bei unterschiedlicher Versieglung weitere Unterpunkte einfügen</t>
        </r>
      </text>
    </comment>
    <comment ref="D12" authorId="0" shapeId="0">
      <text>
        <r>
          <rPr>
            <b/>
            <sz val="8"/>
            <color indexed="81"/>
            <rFont val="Tahoma"/>
            <family val="2"/>
          </rPr>
          <t>Art der Versiegelung (Beton, Pflaster, …) einfügen; bei unterschiedlicher Versieglung weitere Unterpunkte einfügen</t>
        </r>
      </text>
    </comment>
    <comment ref="B16" authorId="0" shapeId="0">
      <text>
        <r>
          <rPr>
            <b/>
            <sz val="8"/>
            <color indexed="81"/>
            <rFont val="Tahoma"/>
            <family val="2"/>
          </rPr>
          <t>z.B. im Bereich von Gleisanlagen</t>
        </r>
      </text>
    </comment>
  </commentList>
</comments>
</file>

<file path=xl/comments3.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7" authorId="0" shapeId="0">
      <text>
        <r>
          <rPr>
            <b/>
            <sz val="8"/>
            <color indexed="81"/>
            <rFont val="Tahoma"/>
            <family val="2"/>
          </rPr>
          <t>Transportentfernung einfügen; bei Hindernissen zwischen den Untersuchungspunkten ist die tatsächliche Entfernung anzugeben</t>
        </r>
      </text>
    </comment>
    <comment ref="B8" authorId="0" shapeId="0">
      <text>
        <r>
          <rPr>
            <b/>
            <sz val="8"/>
            <color indexed="81"/>
            <rFont val="Tahoma"/>
            <family val="2"/>
          </rPr>
          <t>Material, das für die Verfüllung eingesetzt werden soll, einfügen; zu beachten ist hier, dass das Verfüllen von Bohrungen mit Bohrgut auf wenige Ausnahmen zu beschränken ist (vgl. ATV DIN 18301) bzw. nicht zulässig ist (vgl. DIN 18302 Nr. 3.1.5)</t>
        </r>
      </text>
    </comment>
    <comment ref="B11" authorId="0" shapeId="0">
      <text>
        <r>
          <rPr>
            <b/>
            <sz val="8"/>
            <color indexed="81"/>
            <rFont val="Tahoma"/>
            <family val="2"/>
          </rPr>
          <t>Material, das für die Verfüllung eingesetzt werden soll,  einfügen; Ausführungen im LfU-Merkblatt 3.8/4 Kap. 2.8 beachten</t>
        </r>
      </text>
    </comment>
    <comment ref="D15" authorId="0" shapeId="0">
      <text>
        <r>
          <rPr>
            <b/>
            <sz val="8"/>
            <color indexed="81"/>
            <rFont val="Tahoma"/>
            <family val="2"/>
          </rPr>
          <t>Quelltone nicht geeignet f.d. GW-Schwankungsbereich</t>
        </r>
      </text>
    </comment>
    <comment ref="D18" authorId="0" shapeId="0">
      <text>
        <r>
          <rPr>
            <b/>
            <sz val="8"/>
            <color indexed="81"/>
            <rFont val="Tahoma"/>
            <family val="2"/>
          </rPr>
          <t>Angaben zu Baggerschürfen Maße, Stück vervollständigen</t>
        </r>
      </text>
    </comment>
    <comment ref="D19" authorId="0" shapeId="0">
      <text>
        <r>
          <rPr>
            <b/>
            <sz val="8"/>
            <color indexed="81"/>
            <rFont val="Tahoma"/>
            <family val="2"/>
          </rPr>
          <t>Angaben zu Baggerschürfen vervollständigen</t>
        </r>
      </text>
    </comment>
  </commentList>
</comments>
</file>

<file path=xl/comments4.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7" authorId="0" shapeId="0">
      <text>
        <r>
          <rPr>
            <b/>
            <sz val="8"/>
            <color indexed="81"/>
            <rFont val="Tahoma"/>
            <family val="2"/>
          </rPr>
          <t>Anzahl der Mischproben eingeben</t>
        </r>
      </text>
    </comment>
    <comment ref="D8" authorId="0" shapeId="0">
      <text>
        <r>
          <rPr>
            <b/>
            <sz val="8"/>
            <color indexed="81"/>
            <rFont val="Tahoma"/>
            <family val="2"/>
          </rPr>
          <t>Anzahl der Mischproben eingeben</t>
        </r>
      </text>
    </comment>
    <comment ref="D9" authorId="0" shapeId="0">
      <text>
        <r>
          <rPr>
            <b/>
            <sz val="8"/>
            <color indexed="81"/>
            <rFont val="Tahoma"/>
            <family val="2"/>
          </rPr>
          <t>Anzahl der Mischproben eingeben</t>
        </r>
      </text>
    </comment>
  </commentList>
</comments>
</file>

<file path=xl/comments5.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8" authorId="0" shapeId="0">
      <text>
        <r>
          <rPr>
            <b/>
            <sz val="8"/>
            <color indexed="81"/>
            <rFont val="Tahoma"/>
            <family val="2"/>
          </rPr>
          <t>Angaben zu Beprobungstiefe eintragen; Positionsnummer Probentransport eintragen</t>
        </r>
      </text>
    </comment>
    <comment ref="D9" authorId="0" shapeId="0">
      <text>
        <r>
          <rPr>
            <b/>
            <sz val="8"/>
            <color indexed="81"/>
            <rFont val="Tahoma"/>
            <family val="2"/>
          </rPr>
          <t>Angaben zu Beprobungstiefe eintragen</t>
        </r>
      </text>
    </comment>
  </commentList>
</comments>
</file>

<file path=xl/comments6.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8" authorId="0" shapeId="0">
      <text>
        <r>
          <rPr>
            <b/>
            <sz val="8"/>
            <color indexed="81"/>
            <rFont val="Tahoma"/>
            <family val="2"/>
          </rPr>
          <t>Angaben zu Mindestmenge eintragen</t>
        </r>
      </text>
    </comment>
    <comment ref="D9" authorId="0" shapeId="0">
      <text>
        <r>
          <rPr>
            <b/>
            <sz val="8"/>
            <color indexed="81"/>
            <rFont val="Tahoma"/>
            <family val="2"/>
          </rPr>
          <t>Angaben zu Mindestmenge eintragen</t>
        </r>
      </text>
    </comment>
    <comment ref="D11" authorId="0" shapeId="0">
      <text>
        <r>
          <rPr>
            <b/>
            <sz val="8"/>
            <color indexed="81"/>
            <rFont val="Tahoma"/>
            <family val="2"/>
          </rPr>
          <t>Angaben zu Mindestmenge eintragen</t>
        </r>
      </text>
    </comment>
  </commentList>
</comments>
</file>

<file path=xl/comments7.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7" authorId="0" shapeId="0">
      <text>
        <r>
          <rPr>
            <b/>
            <sz val="8"/>
            <color indexed="81"/>
            <rFont val="Tahoma"/>
            <family val="2"/>
          </rPr>
          <t>Größe der GW-Messstelle eintragen</t>
        </r>
      </text>
    </comment>
  </commentList>
</comments>
</file>

<file path=xl/comments8.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 ref="D7" authorId="0" shapeId="0">
      <text>
        <r>
          <rPr>
            <b/>
            <sz val="8"/>
            <color indexed="81"/>
            <rFont val="Tahoma"/>
            <family val="2"/>
          </rPr>
          <t>Angabe des Labors soweit bekannt; andernfalls max. Entfernung angeben  anderenfalls nach Wahl des AN</t>
        </r>
      </text>
    </comment>
  </commentList>
</comments>
</file>

<file path=xl/comments9.xml><?xml version="1.0" encoding="utf-8"?>
<comments xmlns="http://schemas.openxmlformats.org/spreadsheetml/2006/main">
  <authors>
    <author>LfU-Thiergaertner</author>
  </authors>
  <commentList>
    <comment ref="A3" authorId="0" shapeId="0">
      <text>
        <r>
          <rPr>
            <b/>
            <sz val="8"/>
            <color indexed="81"/>
            <rFont val="Tahoma"/>
            <family val="2"/>
          </rPr>
          <t>Titel der Angebotsanfrage einfügen</t>
        </r>
      </text>
    </comment>
  </commentList>
</comments>
</file>

<file path=xl/sharedStrings.xml><?xml version="1.0" encoding="utf-8"?>
<sst xmlns="http://schemas.openxmlformats.org/spreadsheetml/2006/main" count="1602" uniqueCount="828">
  <si>
    <t>3.10.2</t>
  </si>
  <si>
    <r>
      <t>Schichtenverzeichnisse und Darstellung des Bodenprofils (Schürfgruben)</t>
    </r>
    <r>
      <rPr>
        <sz val="10"/>
        <rFont val="Arial"/>
        <family val="2"/>
      </rPr>
      <t xml:space="preserve">
Liefern von Schichtenverzeichnissen nach DIN EN ISO 14688-1 und 14689-1 sowie Darstellung des Bodenprofils im Säulenprofil nach </t>
    </r>
    <r>
      <rPr>
        <sz val="10"/>
        <color indexed="8"/>
        <rFont val="Arial"/>
        <family val="2"/>
      </rPr>
      <t>DIN 4023 - Abrechnung je Schurf</t>
    </r>
  </si>
  <si>
    <r>
      <t xml:space="preserve">Aufbruch befestigter Flächen
</t>
    </r>
    <r>
      <rPr>
        <sz val="10"/>
        <rFont val="Arial"/>
      </rPr>
      <t>Durchbohren von befestigten Flächen für Bohrungen, inkl. fachgerechter Wiederherstellung der Versiegelung</t>
    </r>
  </si>
  <si>
    <r>
      <t xml:space="preserve">Bedarfsposition: Ausführung eines Handschachtes
</t>
    </r>
    <r>
      <rPr>
        <sz val="10"/>
        <rFont val="Arial"/>
      </rPr>
      <t>Ausführung eines Handschachtes zur Suche von Kabeln und Leitungen (Ausführung nur nach Rücksprache mit dem Auftraggeber), Tiefe bis 1,5 m u. GOK</t>
    </r>
  </si>
  <si>
    <t>Kampfmittelfreigabe
Freimessung der Ansatzpunkte mittels Förstersonde oder ähnliches durch hierfür zugelassene Firma (Vorabmessungen oder baubegleitend), Abrechnung nach Tagessätzen und Halbtagessätzen (inkl. An- und Abfahrt)</t>
  </si>
  <si>
    <r>
      <t xml:space="preserve">Aufschlussbohrung Lockergestein 0 – 15 m Tiefe
</t>
    </r>
    <r>
      <rPr>
        <sz val="10"/>
        <rFont val="Arial"/>
      </rPr>
      <t>Aufschlussbohrung mit durchgehender Gewinnung gekernter Bodenproben im Lockergestein herstellen . Bohrachsenneigung zur Horizontalen 90° (lotrechte Bohrung), Bodenklassen 1-5 DIN 18300 bzw. Bodenklasse LB/LN S1, S2, S3, S4,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0 – 15 m unter GOK</t>
    </r>
  </si>
  <si>
    <r>
      <t xml:space="preserve">Aufschlussbohrung Lockergestein 15 – 30 m Tiefe
</t>
    </r>
    <r>
      <rPr>
        <sz val="10"/>
        <rFont val="Arial"/>
      </rPr>
      <t>Aufschlussbohrung mit durchgehender Gewinnung gekernter Bodenproben im Lockergestein herstellen . Bohrachsenneigung zur Horizontalen 90° (lotrechte Bohrung), Bodenklassen 1-5 DIN 18300 bzw. Bodenklasse LB/LN S1, S2, S3, S4,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15 – 30 m unter GOK</t>
    </r>
  </si>
  <si>
    <r>
      <t xml:space="preserve">Aufschlussbohrung Festgestein 30 – 45 m Tiefe
</t>
    </r>
    <r>
      <rPr>
        <sz val="10"/>
        <rFont val="Arial"/>
      </rPr>
      <t>Aufschlussbohrung mit durchgehender Gewinnung gekernter Bodenproben im Festgestein herstellen . Bohrachsenneigung zur Horizontalen 90° (lotrechte Bohrung), Bodenklassen 6 und 7 DIN 18300 bzw. Bodenklasse FD 1 bis FD 4 und FZ1 bis FZ 4 nach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30 – 45 m unter GOK</t>
    </r>
  </si>
  <si>
    <r>
      <t xml:space="preserve">Aufschlussbohrung Festgestein 0 – 15 m Tiefe
</t>
    </r>
    <r>
      <rPr>
        <sz val="10"/>
        <rFont val="Arial"/>
      </rPr>
      <t>Aufschlussbohrung mit durchgehender Gewinnung gekernter Bodenproben im Festgestein herstellen . Bohrachsenneigung zur Horizontalen 90° (lotrechte Bohrung), Bodenklassen 6 und 7 DIN 18300 bzw. Bodenklasse FD 1 bis FD 4 und FZ1 bis FZ 4 nach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0 – 15 m unter GOK</t>
    </r>
  </si>
  <si>
    <r>
      <t xml:space="preserve">Aufschlussbohrung Festgestein 15 – 30 m Tiefe
</t>
    </r>
    <r>
      <rPr>
        <sz val="10"/>
        <rFont val="Arial"/>
      </rPr>
      <t>Aufschlussbohrung mit durchgehender Gewinnung gekernter Bodenproben im Festgestein herstellen . Bohrachsenneigung zur Horizontalen 90° (lotrechte Bohrung), Bodenklassen 6 und 7 DIN 18300 bzw. Bodenklasse FD 1 bis FD 4 und FZ1 bis FZ 4 nach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15 – 30 m unter GOK</t>
    </r>
  </si>
  <si>
    <r>
      <t xml:space="preserve">Bedarfsposition: Kurzpumpversuch im offenen Bohrloch
</t>
    </r>
    <r>
      <rPr>
        <sz val="10"/>
        <rFont val="Arial"/>
      </rPr>
      <t>Kurzpumpversuch (max. 2 Stunden Pumpzeit) im nicht ausgebauten Bohrloch der Aufschlussbohrung auf Anweisung Fachbauleitung AG inkl. Ein- und Ausbau einer Unterwasserpumpe (Leistung mind. 1 l/sec) mit Steigleitung, Abflussleitung, etc. inkl. regelbares Ventil mit Teflonschlauch am Ende der Steigleitung zur Wasserprobenahme; Einbautiefe : bis ca.°°°° m</t>
    </r>
  </si>
  <si>
    <r>
      <t>Reinigen und Klarspülen</t>
    </r>
    <r>
      <rPr>
        <sz val="10"/>
        <rFont val="Arial"/>
      </rPr>
      <t xml:space="preserve">
Reinigen und Klarspülen der Bohrung vom Nachfall nach Erreichen der Bohrendteufe mit Druckluft oder Wasser zum Klarspülen (Trinkwasserqualität)</t>
    </r>
  </si>
  <si>
    <r>
      <t xml:space="preserve">Bedarfsposition: Aufschlussbohrung Festgestein 45 – 80 m Tiefe
</t>
    </r>
    <r>
      <rPr>
        <sz val="10"/>
        <rFont val="Arial"/>
      </rPr>
      <t>Aufschlussbohrung mit durchgehender Gewinnung gekernter Bodenproben im Festgestein herstellen . Bohrachsenneigung zur Horizontalen 90° (lotrechte Bohrung), Bodenklassen 6 und 7 DIN 18300 bzw. Bodenklasse FD 1 bis FD 4 und FZ1 bis FZ 4 nach DIN 18301, Kerndurchmesser &gt;100 mm, Bohrverfahren nach Wahl des AN unter Beachtung der Maßgaben nach DIN 22475-1; Ein- und Ausbau einer evtl. erforderlichen Hilfsverrohrung, inkl. erforderliche Arbeiten zur Umstellung des Bohrverfahrens bei Gesteinswechsel; Erfassung der Bohrparameter und Führen des Schichtenverzeichnisses gem. DIN 14689; Tiefenbereich 45 – 80 m unter GOK</t>
    </r>
  </si>
  <si>
    <r>
      <t xml:space="preserve">Kernkisten
</t>
    </r>
    <r>
      <rPr>
        <sz val="10"/>
        <rFont val="Arial"/>
      </rPr>
      <t xml:space="preserve">Liefern und Vorhalten von einfächrigen Kernkisten aus Holz mit abnehmbarem Deckel; Länge innen 105 cm, Breite und Höhe nach Kerndurchmesser; einschließlich Entnahme der Bohrkerne und des Bohrguts aus dem Kernrohr und Lagern von Bohrkernen und Bohrgut in den Kisten inkl. Beschriftung derselben nach Vorgaben Fachbauleitung AG; Entleeren der Kernkisten in Container nach Freigabe AG </t>
    </r>
  </si>
  <si>
    <r>
      <t xml:space="preserve">Ansatzstellen herrichten
</t>
    </r>
    <r>
      <rPr>
        <sz val="10"/>
        <rFont val="Arial"/>
      </rPr>
      <t>Herrichten der Ansatzstellen zur Durchführung des Aufbohrens der Aufschlussbohrungen auf den vorgesehenen Durchmesser inkl. Umsetzen zwischen den Bohrstellen, betriebsfertiges Aufstellen einschl. aller Nebenarbeiten, soweit im LV keine gesonderten Positionen ausgewiesen sind</t>
    </r>
  </si>
  <si>
    <r>
      <t xml:space="preserve">Reinigen und Klarspüle
</t>
    </r>
    <r>
      <rPr>
        <sz val="10"/>
        <rFont val="Arial"/>
      </rPr>
      <t>Reinigen und Klarspülen der Bohrung vom Nachfall nach Erreichen der Bohrendteufe mit Druckluft oder Wasser zum Klarspülen (Trinkwasserqualität)</t>
    </r>
  </si>
  <si>
    <r>
      <t xml:space="preserve">Lieferung, Einbau Filterrohre 
</t>
    </r>
    <r>
      <rPr>
        <sz val="10"/>
        <rFont val="Arial"/>
      </rPr>
      <t>Liefern und Einbau von Filterrohren geschlitzt  aus PVC –U nach DIN 4925, Teil 2, Kunststoff verstärkt in Standardlänge mit Gewinde, DN 125 mm, Einbau inkl. Abstandhalter und Führungsschellen.</t>
    </r>
  </si>
  <si>
    <r>
      <t>Lieferung Einbau Vollwandrohre</t>
    </r>
    <r>
      <rPr>
        <sz val="10"/>
        <rFont val="Arial"/>
      </rPr>
      <t xml:space="preserve">
Liefern und Einbau von DN 125 (5“) Vollwandrohren, PVC-U nach DIN 4925, Teil 2, Kunststoff verstärkt mit wasserdichten Verbindungen, Rohrstöße außen mit Isolierband verklebt, inkl. Abstandhalter und Führungsschellen </t>
    </r>
  </si>
  <si>
    <r>
      <t>Filterkies</t>
    </r>
    <r>
      <rPr>
        <sz val="10"/>
        <rFont val="Arial"/>
      </rPr>
      <t xml:space="preserve">
Lieferung und fachgerechter Einbau einer Schüttung aus Filterkies / Filtersand, DIN 4924. Einbau der Schüttung unter gleichzeitigem Kolben; Die Körnung ist auf die anstehenden Schichten abzustimmen</t>
    </r>
  </si>
  <si>
    <r>
      <t>Filtersand für Sandgegenfilter</t>
    </r>
    <r>
      <rPr>
        <sz val="10"/>
        <rFont val="Arial"/>
      </rPr>
      <t xml:space="preserve">
Lieferung und fachgerechter Einbau von Filtersand DIN 4924 zwischen Filterkies und Abdichtung als Sandgegenfilter, Stärke mind. 0,5 m. Die Körnung ist auf die anstehenden Schichten abzustimmen.</t>
    </r>
  </si>
  <si>
    <r>
      <t>Abdichtung mit Ton-Zementgemisch</t>
    </r>
    <r>
      <rPr>
        <sz val="10"/>
        <rFont val="Arial"/>
      </rPr>
      <t xml:space="preserve">
fachgerechte Abdichtung im Ringraum zwischen Bohrlochwand und Vollwandrohr mit Ton-Zement Gemisch</t>
    </r>
  </si>
  <si>
    <r>
      <t>Abdichtung mit Compaktonit oder vergleichbar</t>
    </r>
    <r>
      <rPr>
        <sz val="10"/>
        <rFont val="Arial"/>
      </rPr>
      <t xml:space="preserve">
fachgerechte Abdichtung im Ringraum zwischen Bohrlochwand und Vollwandrohr mit Compaktonit oder vergleichbar unter gleichzeitiger Zugabe von Wasser (Trinkwasserqualität)</t>
    </r>
  </si>
  <si>
    <r>
      <t>Ausbau als Unterflurmessstelle</t>
    </r>
    <r>
      <rPr>
        <sz val="10"/>
        <rFont val="Arial"/>
      </rPr>
      <t xml:space="preserve">
Lieferung und Einbau einer tagwasserdichten und befahrbaren Straßenkappe (bis °°°° t) mit Schacht (z. B. Straßenhydrantenkappe aus Gusseisen) inkl. Betonfundamentplatte mit Rohrdurchführung und Entwässerung, 5"- verschließbare Pegelabschlusskappe (z. B. SEBA-Kappe mit 5-Kant-Sicherheitsverschluss oder vergleichbar) Einbau auf Höhe Geländeoberkante;</t>
    </r>
  </si>
  <si>
    <r>
      <t>Ausbau als Überflurmessstelle</t>
    </r>
    <r>
      <rPr>
        <sz val="10"/>
        <rFont val="Arial"/>
      </rPr>
      <t xml:space="preserve">
Oberirdischer Ausbau einer Grundwassermessstelle mit einbetoniertem verzinktem Stahlrohr (Überschubrohr DN 150), ca. 0,8 m ü. GOK mit verschließbarer Abschlusskappe (z. B. Seba- Kappe mit 5-Kant-Sicherheitsverschluss oder vergleichbar)</t>
    </r>
  </si>
  <si>
    <r>
      <t>Anfahrschutz</t>
    </r>
    <r>
      <rPr>
        <sz val="10"/>
        <rFont val="Arial"/>
      </rPr>
      <t xml:space="preserve">
Liefern und fachgerechter Einbau von Betonringen / Betonsockeln als Anfahrtsschutz für den Überflurausbau der Grundwassermessstelle</t>
    </r>
  </si>
  <si>
    <r>
      <t>Entsanden, Klarpumpen inkl. Ableitung Grundwasser in Kanal o. ä</t>
    </r>
    <r>
      <rPr>
        <sz val="10"/>
        <rFont val="Arial"/>
      </rPr>
      <t>.
Entsanden und Klarpumpen der GW-Messstelle bis keine Trübung mehr feststellbar ist und technische Sandfreiheit erreicht ist; Aufzeichnung der Fördermenge, des Absenkungsverlaufs und des Wiederanstieges; Ableitung des geförderten Grundwassers in Kanaleinleitstelle oder Oberflächengewässer Entfernung ca.°°°° m; am Pegelkopf ist eine Entnahmestelle zur kontrollierten Grundwasserprobenahme während des Pumpbetriebes vorzuhalten (Edelstahl mit Teflonschlauch 30 cm)</t>
    </r>
  </si>
  <si>
    <r>
      <t>Entsanden, Klarpumpen inkl. Ableitung Grundwasser in Zwischenlagertank</t>
    </r>
    <r>
      <rPr>
        <sz val="10"/>
        <rFont val="Arial"/>
      </rPr>
      <t xml:space="preserve">
Entsanden und Klarpumpen der GW-Messstelle bis keine Trübung mehr feststellbar ist und technische Sandfreiheit erreicht ist; Aufzeichnung der Fördermenge, des Absenkungsverlaufs und des Wiederanstieges; Ableitung des geförderten Grundwassers in Zwischenlagertank; am Pegelkopf ist eine Entnahmestelle zur kontrollierten Grundwasserprobenahme während des Pumpbetriebes vorzuhalten (Edelstahl mit Teflonschlauch 30 cm)</t>
    </r>
  </si>
  <si>
    <r>
      <t xml:space="preserve">Bedarfsposition Bohrgerät ohne Personal
</t>
    </r>
    <r>
      <rPr>
        <sz val="10"/>
        <rFont val="Arial"/>
      </rPr>
      <t>Verrechnungssatz für Bohrgerät (inkl. sämtlicher erforderlicher Gerätschaften) für Wartezeiten, die vom Auftragnehmer nicht zu vertreten sind.</t>
    </r>
  </si>
  <si>
    <r>
      <t xml:space="preserve">Bedarfsposition Bohrgerät mit Personal
</t>
    </r>
    <r>
      <rPr>
        <sz val="10"/>
        <rFont val="Arial"/>
      </rPr>
      <t>Verrechnungssatz für Bohrgerät (inkl. sämtlicher erforderlicher Gerätschaften) einschließlich Bohrtrupp für Wartezeiten, die vom Auftragnehmer nicht zu vertreten sind.</t>
    </r>
  </si>
  <si>
    <t>3.3.1</t>
  </si>
  <si>
    <t>3.3.2</t>
  </si>
  <si>
    <t>3.4</t>
  </si>
  <si>
    <t>3.5</t>
  </si>
  <si>
    <t>3.6</t>
  </si>
  <si>
    <t>3.7</t>
  </si>
  <si>
    <r>
      <t>Erstellen eines Sicherheits- und Gesundheitsschutzplanes gemäß BaustellV</t>
    </r>
    <r>
      <rPr>
        <sz val="10"/>
        <rFont val="Arial"/>
        <family val="2"/>
      </rPr>
      <t xml:space="preserve">
Erstellen eines Sicherheits- und Gesundheitsschutzplanes gemäß den Anforderungen der Baustellenverordnung und den mitgeltenden Bestimmungen (Hinsichtlich der Mindestanforderungen insbesondere RAB 31)</t>
    </r>
  </si>
  <si>
    <t>LHKW und BTEX zuzüglich MTBE / mit/ohne Vinylchlorid (Einzelparameterumfang siehe  2.7.3 und 2.7.7)</t>
  </si>
  <si>
    <t>Allgemeines</t>
  </si>
  <si>
    <t>Aufschlussbohrungen</t>
  </si>
  <si>
    <t>Ausbau einer Grundwassermessstelle</t>
  </si>
  <si>
    <t>___</t>
  </si>
  <si>
    <t>9.3.5</t>
  </si>
  <si>
    <t>9.3.8</t>
  </si>
  <si>
    <t>9.3.9</t>
  </si>
  <si>
    <t>9.3.10</t>
  </si>
  <si>
    <t>7.17</t>
  </si>
  <si>
    <t>7.18</t>
  </si>
  <si>
    <t>7.19</t>
  </si>
  <si>
    <t>7.20</t>
  </si>
  <si>
    <t>7.21</t>
  </si>
  <si>
    <t>Summe (netto) Teil 7 - Arbeitsschutz</t>
  </si>
  <si>
    <r>
      <t>Einwegschutzkleidung</t>
    </r>
    <r>
      <rPr>
        <sz val="10"/>
        <rFont val="Arial"/>
        <family val="2"/>
      </rPr>
      <t xml:space="preserve">
Einwegschutzkleidung liefern, für die Dauer der Ausführung vorhalten und den Beschäftigten sowie Auftraggebern und Besuchern zur Verfügung stellen (Wechsel täglich, bei Bedarf und/oder auf Anweisung des Aufsichtsführenden früher) - inkl. Entsorgung</t>
    </r>
  </si>
  <si>
    <r>
      <t>Schutzbrille / Helmvisier</t>
    </r>
    <r>
      <rPr>
        <sz val="10"/>
        <rFont val="Arial"/>
        <family val="2"/>
      </rPr>
      <t xml:space="preserve">
Schutzbrille oder Helmvisier für den Fall des Vorkommens von Spritzwasser vorhalten und Beschäftigten sowie Auftraggebern und Besuchern bei Bedarf zur Verfügung stellen.</t>
    </r>
  </si>
  <si>
    <r>
      <t>Hygieneeinrichtung</t>
    </r>
    <r>
      <rPr>
        <sz val="10"/>
        <rFont val="Arial"/>
        <family val="2"/>
      </rPr>
      <t xml:space="preserve">
An- und Abtransport sowie Vorhalten und Betrieb einer Hygieneeinrichtung zur Reinigung verschmutzter Körperteile mit Toilette sowie Bereichen zur getrennten Lagerung von Straßen- und Arbeitskleidung </t>
    </r>
  </si>
  <si>
    <r>
      <t>Behälter für benutzte Einweg-Schutzkleidung</t>
    </r>
    <r>
      <rPr>
        <sz val="10"/>
        <rFont val="Arial"/>
        <family val="2"/>
      </rPr>
      <t xml:space="preserve">
An- und Abtransport sowie Vorhalten eines Behälters, mit Deckel verschließbar, zur Aufnahme und Zwischenlagerung der abgelegten Einweg-Schutzkleidung</t>
    </r>
  </si>
  <si>
    <r>
      <t>Behälter für benutzte Atemfilter</t>
    </r>
    <r>
      <rPr>
        <sz val="10"/>
        <rFont val="Arial"/>
        <family val="2"/>
      </rPr>
      <t xml:space="preserve">
An- und Abtransport sowie Vorhalten eines Behälters, mit Deckel verschließbar, zur Aufnahme und Zwischenlagerung der benutzten Atemfilter bis zur deren Entsorgung</t>
    </r>
  </si>
  <si>
    <r>
      <t>Bewetterungsanlage Vor- und Unterhalten</t>
    </r>
    <r>
      <rPr>
        <sz val="10"/>
        <rFont val="Arial"/>
        <family val="2"/>
      </rPr>
      <t xml:space="preserve">
Betriebsbereites Vor- und Unterhalten der Bewetterungsanlage</t>
    </r>
  </si>
  <si>
    <r>
      <t>Bewetterungsanlage Betreiben</t>
    </r>
    <r>
      <rPr>
        <sz val="10"/>
        <rFont val="Arial"/>
        <family val="2"/>
      </rPr>
      <t xml:space="preserve">
Fachgerechtes Betreiben der Bewetterungsanlage</t>
    </r>
  </si>
  <si>
    <r>
      <t>Absauganlage Vor- und Unterhalten</t>
    </r>
    <r>
      <rPr>
        <sz val="10"/>
        <rFont val="Arial"/>
        <family val="2"/>
      </rPr>
      <t xml:space="preserve">
Betriebsbereites Vor- und Unterhalten der Absauganlage</t>
    </r>
  </si>
  <si>
    <r>
      <t xml:space="preserve">Absauganlage Betreiben
</t>
    </r>
    <r>
      <rPr>
        <sz val="10"/>
        <rFont val="Arial"/>
        <family val="2"/>
      </rPr>
      <t>Fachgerechtes Betreiben der Absauganlage</t>
    </r>
  </si>
  <si>
    <t>LEISTUNG/PARAMETER</t>
  </si>
  <si>
    <t>Methode</t>
  </si>
  <si>
    <t>Allgemeine Leistungen</t>
  </si>
  <si>
    <t xml:space="preserve">Probenmanagement                 </t>
  </si>
  <si>
    <t xml:space="preserve">Lagerung von Proben bzw. Rückstellproben über den für die Analytik notwendigen Zeitraum hinaus oder unter besonderen Bedingungen (z. B. Tiefkühlung)  </t>
  </si>
  <si>
    <t>Fachgerechte Entsorgung von Rückstellproben</t>
  </si>
  <si>
    <t>Probenzerkleinerung, Probe brechen und zerkleinern auf die erforderliche Korngröße</t>
  </si>
  <si>
    <t>Homogenisieren</t>
  </si>
  <si>
    <t>Probe mahlen mit Kugelmühle</t>
  </si>
  <si>
    <t xml:space="preserve">Eluierbarkeit mit Wasser </t>
  </si>
  <si>
    <t>Eluierbarkeit mit Ammoniumnitrat</t>
  </si>
  <si>
    <t>Physikalische und physikalisch-chemische Kenngrößen</t>
  </si>
  <si>
    <t xml:space="preserve">Ermittlung der Trockensubstanz </t>
  </si>
  <si>
    <t>pH-Wert (CaCl2)</t>
  </si>
  <si>
    <t>Elektrische Leitfähigkeit</t>
  </si>
  <si>
    <t>Organischer Kohlenstoff und Gesamtkohlenstoff nach trockener Verbrennung</t>
  </si>
  <si>
    <t>Glühverlust</t>
  </si>
  <si>
    <t>Rohdichte</t>
  </si>
  <si>
    <t>Anorganische Leitparameter gem. LfW-Merkblatt 3.8/1 bzw. in Anl. an die BBodSchV/Anhang 2 Nr. 2</t>
  </si>
  <si>
    <t>Kationen (Metalle/Halbmetalle)</t>
  </si>
  <si>
    <t>Antimon</t>
  </si>
  <si>
    <t>Arsen</t>
  </si>
  <si>
    <t>Barium</t>
  </si>
  <si>
    <t>Beryllium</t>
  </si>
  <si>
    <t>Blei</t>
  </si>
  <si>
    <t>Cadmium</t>
  </si>
  <si>
    <t>Chrom, ges.</t>
  </si>
  <si>
    <t xml:space="preserve">Chrom (VI) </t>
  </si>
  <si>
    <t>Cobalt</t>
  </si>
  <si>
    <t>Kupfer</t>
  </si>
  <si>
    <t>Molybdän</t>
  </si>
  <si>
    <t xml:space="preserve">Nickel </t>
  </si>
  <si>
    <t>Quecksilber</t>
  </si>
  <si>
    <t>Selen</t>
  </si>
  <si>
    <t>Thallium</t>
  </si>
  <si>
    <t>Vanadium</t>
  </si>
  <si>
    <t>Zink</t>
  </si>
  <si>
    <t>Zinn</t>
  </si>
  <si>
    <t>Bor</t>
  </si>
  <si>
    <t>Anionen</t>
  </si>
  <si>
    <t>Cyanide, gesamt</t>
  </si>
  <si>
    <t>Fluorid</t>
  </si>
  <si>
    <t>Multielementanalyse</t>
  </si>
  <si>
    <t>Organische Leitparameter gem. Merkblatt 3.8/1 bzw. in Anlehnung an die BBodSchV/Anhang 2 Nr. 2</t>
  </si>
  <si>
    <t>PAK (Polycyclische aromatische Kohlenwasserstoffe) gesamt (nach EPA ohne Acenaphthylen) Acenaphthen, Fluoren, Phenanthren, Anthracen, Fluoranthen, Pyren, Ben-zo(a)anthracen, Chrysen, Ben-zo(b)fluoranthen, Benzo(k) fluoranthen, Benzo(a)pyren, Diben-zo(ah)anthracen, Benzo-(ghi)perylen, Indeno(123-cd)pyren, Naphthalin</t>
  </si>
  <si>
    <t>Extrahierbare organische Halogene (EOX)</t>
  </si>
  <si>
    <t>Vinylchlorid</t>
  </si>
  <si>
    <t>Pflanzenschutzmittel (PBSM) Organisch-chemische Stoffe zur Pflanzenbehandlung und Schädlingsbekämpfung einschließlich ihrer toxischen Hauptabbauprodukte</t>
  </si>
  <si>
    <t>SHKW (Schwerflüchtige Halogenkohlenwasserstoffe)</t>
  </si>
  <si>
    <t xml:space="preserve">Organochlorpestizide (z. B. Aldrin, DDT, HCH, HCB, PCP) </t>
  </si>
  <si>
    <t xml:space="preserve">Polychlorierte Dibenzodioxine und –furane </t>
  </si>
  <si>
    <t xml:space="preserve">Organische Stickstoff- und Phosphorverbindungen (z. B. Triazinherbizide) </t>
  </si>
  <si>
    <t>Phenoxyalkancarbonsäureherbizide</t>
  </si>
  <si>
    <t>Phenylharnstoffherbizide</t>
  </si>
  <si>
    <t>MKW &lt; C10 (n-Pentan, n-Hexan, Cyclohexan, n-Heptan, n-Oktan)</t>
  </si>
  <si>
    <t>MTBE (Methyltertiärbutylether)</t>
  </si>
  <si>
    <t>Phenol-Index nach Wasserdampfdestillation</t>
  </si>
  <si>
    <t>Chlorbenzole, gesamt Summe aller chlorhaltigen einkernigen Benzole (Mono- bis Hexachlorbenzole)</t>
  </si>
  <si>
    <t>Paketanfrage</t>
  </si>
  <si>
    <t>LHKW und BTEX (Einzelparameterumfang siehe  2.7.3 und 2.7.7)</t>
  </si>
  <si>
    <t>Chromatographische ÜbersichtsanalysenIdentifizierung, qualitative und halbquantitative Auswertung der HauptkomponentenChromatogramme sind mit vorzulegen.</t>
  </si>
  <si>
    <t xml:space="preserve">GC-FID Screening </t>
  </si>
  <si>
    <t>GC-ECD Screening</t>
  </si>
  <si>
    <t xml:space="preserve">GC-MS Screening </t>
  </si>
  <si>
    <t>aus Adsorbens (z. B. Aktivkohle)</t>
  </si>
  <si>
    <t>aus Gassammelgefäßen</t>
  </si>
  <si>
    <t>aus Adsorbens (z. B.  Aktivkohle)</t>
  </si>
  <si>
    <t>Vinylchlorid aus Gassammelgefäßen</t>
  </si>
  <si>
    <t>GC-FID Screening</t>
  </si>
  <si>
    <t>HPLC-MS Screening</t>
  </si>
  <si>
    <t xml:space="preserve">Untersuchung von Eluaten und WasserprobenDie für die Untersuchung von Eluaten und Wasserproben bzw. die Bestimmung der nachfolgend aufgeführten Parameter durchzuführenden Verfahren sind vom Anbieter anzugeben und die jeweiligen Bestimmungsgrenzen zu nennen. Die diesbezüglichen Vorgaben der BBodSchV sowie der aktuellen LfU und LfW – Merkblätter Altlasten 1 und 2 sowie 3.8/1, 3.8/5 und 3.8/6 sind dabei zu beachten. Für nicht normierte Verfahren sind die wesentlichen Verfahrensschritte an-zugeben. </t>
  </si>
  <si>
    <t>Basisparameter gem. LFW- Merkblatt 3.8/1 bzw. in Anlehnung an die BBodSchV/Anhang 2 Nr. 2</t>
  </si>
  <si>
    <t>Physikalisch-chemische Kenngrößen</t>
  </si>
  <si>
    <t>pH-Wert</t>
  </si>
  <si>
    <t>Redox-Spannung</t>
  </si>
  <si>
    <t>Temperatur</t>
  </si>
  <si>
    <t>Spektr. Absorptionskoeffizient (254 nm)</t>
  </si>
  <si>
    <t>Spektr. Absorptionskoeffizient (436 nm)</t>
  </si>
  <si>
    <t>Sauerstoff, gelöst</t>
  </si>
  <si>
    <t>Summarische Wirkungs- und Stoffgrößen</t>
  </si>
  <si>
    <t>Basenkapazität (KB 8,2)</t>
  </si>
  <si>
    <t>Säurekapazität (KS 4,3)</t>
  </si>
  <si>
    <t>Calcitlösekapazität</t>
  </si>
  <si>
    <t>DOC (Kohlenstoff, gelöster org.)</t>
  </si>
  <si>
    <t>Permanganat-Index (Oxidierbarkeit)</t>
  </si>
  <si>
    <t>AOX (Adsorbierbare organisch gebundene Halogene)</t>
  </si>
  <si>
    <t>CSB (Chemischer Sauerstoffbedarf)</t>
  </si>
  <si>
    <t>Gesamtstickstoff TNb</t>
  </si>
  <si>
    <t xml:space="preserve">Calcium </t>
  </si>
  <si>
    <t>Kalium</t>
  </si>
  <si>
    <t xml:space="preserve">Magnesium </t>
  </si>
  <si>
    <t>Natrium</t>
  </si>
  <si>
    <t>Mangan</t>
  </si>
  <si>
    <t>Ammonium-Stickstoff</t>
  </si>
  <si>
    <t>Eisen, ges.</t>
  </si>
  <si>
    <t>Chlorid</t>
  </si>
  <si>
    <t>Sulfat</t>
  </si>
  <si>
    <t>Nitrat</t>
  </si>
  <si>
    <t>Nitrit</t>
  </si>
  <si>
    <t>Phosphat, ortho</t>
  </si>
  <si>
    <t>Kieselsäure</t>
  </si>
  <si>
    <t>Borat</t>
  </si>
  <si>
    <t>Sulfid; gelöst</t>
  </si>
  <si>
    <t>Sulfid; leicht freisetzbar</t>
  </si>
  <si>
    <t xml:space="preserve"> Phospat; gesamt</t>
  </si>
  <si>
    <t>Anorganische Leitparameter gem. Merkblatt 3.8/1 bzw. in Anlehnung an die BBodSchV/Anhang 2 Nr. 2</t>
  </si>
  <si>
    <t>Paketanfrage. Arsen und 7 Schwermetalle nach KVO (Blei, Cadmium, Chrom, Kupfer, Nickel, Quecksilber, Zink)</t>
  </si>
  <si>
    <t>Cyanide, leicht freisetzbar</t>
  </si>
  <si>
    <t>Multielementanalytik</t>
  </si>
  <si>
    <t xml:space="preserve">Organochlorpestizide(z. B. Aldrin, DDT, HCH, HCB, PCP) </t>
  </si>
  <si>
    <t xml:space="preserve">Organische Stickstoff- und Phosphor-verbindungen (z. B. Triazinherbizide) </t>
  </si>
  <si>
    <t>Paketanfragen</t>
  </si>
  <si>
    <t>Biotests</t>
  </si>
  <si>
    <t>Daphnientest</t>
  </si>
  <si>
    <t>Leuchtbakterientest</t>
  </si>
  <si>
    <t>Algentest</t>
  </si>
  <si>
    <t>8.1</t>
  </si>
  <si>
    <t>8.1.1</t>
  </si>
  <si>
    <t>8.1.2</t>
  </si>
  <si>
    <t>8.1.2.1</t>
  </si>
  <si>
    <t>8.1.2.2</t>
  </si>
  <si>
    <t>8.1.2.3</t>
  </si>
  <si>
    <t>8.1.3</t>
  </si>
  <si>
    <t>8.1.3.1</t>
  </si>
  <si>
    <t>8.1.3.2</t>
  </si>
  <si>
    <t>8.2</t>
  </si>
  <si>
    <t>8.2.1</t>
  </si>
  <si>
    <t>8.2.1.1</t>
  </si>
  <si>
    <t>8.2.1.2</t>
  </si>
  <si>
    <t>8.2.1.3</t>
  </si>
  <si>
    <t>8.2.1.4</t>
  </si>
  <si>
    <t>8.2.1.5</t>
  </si>
  <si>
    <t>8.2.1.6</t>
  </si>
  <si>
    <t>8.2.2</t>
  </si>
  <si>
    <t>8.2.3</t>
  </si>
  <si>
    <t>8.2.4</t>
  </si>
  <si>
    <t>8.2.4.1</t>
  </si>
  <si>
    <t>8.2.4.2</t>
  </si>
  <si>
    <t>8.2.4.3</t>
  </si>
  <si>
    <t>8.2.5</t>
  </si>
  <si>
    <t>8.2.5.1</t>
  </si>
  <si>
    <t>8.2.5.2</t>
  </si>
  <si>
    <t>8.2.5.3</t>
  </si>
  <si>
    <t>8.2.5.4</t>
  </si>
  <si>
    <t>8.2.5.5</t>
  </si>
  <si>
    <t>8.2.5.6</t>
  </si>
  <si>
    <t>8.2.5.7</t>
  </si>
  <si>
    <t>8.2.6</t>
  </si>
  <si>
    <t>8.2.6.1</t>
  </si>
  <si>
    <t>8.2.6.1.1</t>
  </si>
  <si>
    <t>8.2.6.1.2</t>
  </si>
  <si>
    <t>8.2.6.1.3</t>
  </si>
  <si>
    <t>8.2.6.1.4</t>
  </si>
  <si>
    <t>8.2.6.1.5</t>
  </si>
  <si>
    <t>8.2.6.1.6</t>
  </si>
  <si>
    <t>8.2.6.1.7</t>
  </si>
  <si>
    <t>8.2.6.1.8</t>
  </si>
  <si>
    <t>8.2.6.1.9</t>
  </si>
  <si>
    <t>8.2.6.1.10</t>
  </si>
  <si>
    <t>8.2.6.1.11</t>
  </si>
  <si>
    <t>8.2.6.1.12</t>
  </si>
  <si>
    <t>8.2.6.1.13</t>
  </si>
  <si>
    <t>8.2.6.1.14</t>
  </si>
  <si>
    <t>8.2.6.1.15</t>
  </si>
  <si>
    <t>8.2.6.1.16</t>
  </si>
  <si>
    <t>8.2.6.1.17</t>
  </si>
  <si>
    <t>8.2.6.1.18</t>
  </si>
  <si>
    <t>8.2.6.1.19</t>
  </si>
  <si>
    <t>8.2.6.1.20</t>
  </si>
  <si>
    <t>8.2.6.2</t>
  </si>
  <si>
    <t>8.2.6.2.1</t>
  </si>
  <si>
    <t>8.2.6.2.3</t>
  </si>
  <si>
    <t>8.2.6.3</t>
  </si>
  <si>
    <t>8.2.6.3.1</t>
  </si>
  <si>
    <t>8.2.6.3.2</t>
  </si>
  <si>
    <t>8.2.7.1</t>
  </si>
  <si>
    <t>8.2.7.1.1</t>
  </si>
  <si>
    <t>8.2.7.2</t>
  </si>
  <si>
    <t>8.2.7.2.1</t>
  </si>
  <si>
    <t>8.2.7.3.1</t>
  </si>
  <si>
    <t>8.2.7.4</t>
  </si>
  <si>
    <t xml:space="preserve">PCB (Polychlorierte Biphenyle) 6 PCB nach Ballschmiter gemäß Altöl-VO (DIN 5158.27-1) </t>
  </si>
  <si>
    <t>8.2.7.4.1</t>
  </si>
  <si>
    <t>8.2.7.5</t>
  </si>
  <si>
    <t>8.2.7.5.2</t>
  </si>
  <si>
    <t>8.2.7.5.3</t>
  </si>
  <si>
    <t>8.2.7.5.4</t>
  </si>
  <si>
    <t>8.2.7.5.5</t>
  </si>
  <si>
    <t>8.2.7.5.6</t>
  </si>
  <si>
    <t>8.2.7.6</t>
  </si>
  <si>
    <t>8.2.7.7</t>
  </si>
  <si>
    <t>8.2.7.8</t>
  </si>
  <si>
    <t>8.2.7.9</t>
  </si>
  <si>
    <t>8.2.7.10</t>
  </si>
  <si>
    <t>8.2.7.11</t>
  </si>
  <si>
    <t>8.2.7.12</t>
  </si>
  <si>
    <t>8.2.7.13</t>
  </si>
  <si>
    <t>8.2.7.13.1</t>
  </si>
  <si>
    <t>8.2.7.13.2</t>
  </si>
  <si>
    <t>8.2.8.1</t>
  </si>
  <si>
    <t>8.2.8.2</t>
  </si>
  <si>
    <t>8.2.8.3</t>
  </si>
  <si>
    <t>8.3.1.1</t>
  </si>
  <si>
    <t>8.3.1.1.1</t>
  </si>
  <si>
    <t>8.3.1.1.2</t>
  </si>
  <si>
    <t>8.3</t>
  </si>
  <si>
    <t>8.3.1.3</t>
  </si>
  <si>
    <t>8.3.1.3.1</t>
  </si>
  <si>
    <t>8.3.1.3.2</t>
  </si>
  <si>
    <t>8.3.1.4</t>
  </si>
  <si>
    <t>8.3.1.5</t>
  </si>
  <si>
    <t>8.3.2.1</t>
  </si>
  <si>
    <t>8.3.2.2</t>
  </si>
  <si>
    <t>8.3.2.3</t>
  </si>
  <si>
    <t>8.3.2.4</t>
  </si>
  <si>
    <t>8.4</t>
  </si>
  <si>
    <t>8.4.1.1</t>
  </si>
  <si>
    <t>8.4.1.1.1</t>
  </si>
  <si>
    <t>8.4.1.1.2</t>
  </si>
  <si>
    <t>8.4.1.1.3</t>
  </si>
  <si>
    <t>8.4.1.1.4</t>
  </si>
  <si>
    <t>8.4.1.1.5</t>
  </si>
  <si>
    <t>8.4.1.1.6</t>
  </si>
  <si>
    <t>8.4.1.1.7</t>
  </si>
  <si>
    <t>8.4.1.2</t>
  </si>
  <si>
    <t>8.4.1.2.1</t>
  </si>
  <si>
    <t>8.4.1.2.2</t>
  </si>
  <si>
    <t>8.4.1.2.3</t>
  </si>
  <si>
    <t>8.4.1.2.4</t>
  </si>
  <si>
    <t>8.4.1.2.5</t>
  </si>
  <si>
    <t>8.4.1.2.6</t>
  </si>
  <si>
    <t>8.4.1.2.7</t>
  </si>
  <si>
    <t>8.4.1.2.8</t>
  </si>
  <si>
    <t>8.4.1.3</t>
  </si>
  <si>
    <t>8.4.1.3.1</t>
  </si>
  <si>
    <t>8.4.1.3.2</t>
  </si>
  <si>
    <t>8.4.1.3.3</t>
  </si>
  <si>
    <t>8.4.1.3.4</t>
  </si>
  <si>
    <t>8.4.1.3.5</t>
  </si>
  <si>
    <t>8.4.1.3.6</t>
  </si>
  <si>
    <t>8.4.1.3.7</t>
  </si>
  <si>
    <t>8.4.1.4</t>
  </si>
  <si>
    <t>8.4.1.4.1</t>
  </si>
  <si>
    <t>8.4.1.4.2</t>
  </si>
  <si>
    <t>8.4.1.4.3</t>
  </si>
  <si>
    <t>8.4.1.4.4</t>
  </si>
  <si>
    <t>8.4.1.4.5</t>
  </si>
  <si>
    <t>8.4.1.4.6</t>
  </si>
  <si>
    <t>8.4.1.4.7</t>
  </si>
  <si>
    <t>8.4.1.4.8</t>
  </si>
  <si>
    <t>8.4.1.4.9</t>
  </si>
  <si>
    <t>8.4.1.4.10</t>
  </si>
  <si>
    <t>8.4.2.1</t>
  </si>
  <si>
    <t>8.4.2.1.1</t>
  </si>
  <si>
    <t>8.4.2.1.2</t>
  </si>
  <si>
    <t>8.4.2.1.3</t>
  </si>
  <si>
    <t>8.4.2.1.4</t>
  </si>
  <si>
    <t>8.4.2.1.5</t>
  </si>
  <si>
    <t>8.4.2.1.6</t>
  </si>
  <si>
    <t>8.4.2.1.7</t>
  </si>
  <si>
    <t>8.4.2.1.8</t>
  </si>
  <si>
    <t>8.4.2.1.9</t>
  </si>
  <si>
    <t>8.4.2.1.10</t>
  </si>
  <si>
    <t>8.4.2.1.11</t>
  </si>
  <si>
    <t>8.4.2.1.12</t>
  </si>
  <si>
    <t>8.4.2.1.13</t>
  </si>
  <si>
    <t>8.4.2.1.14</t>
  </si>
  <si>
    <t>8.4.2.1.15</t>
  </si>
  <si>
    <t>8.4.2.1.16</t>
  </si>
  <si>
    <t>8.4.2.1.17</t>
  </si>
  <si>
    <t>8.4.2.1.18</t>
  </si>
  <si>
    <t>8.4.2.1.19</t>
  </si>
  <si>
    <t>8.4.2.1.20</t>
  </si>
  <si>
    <t>8.4.2.2</t>
  </si>
  <si>
    <t>8.4.2.2.1</t>
  </si>
  <si>
    <t>8.4.2.2.2</t>
  </si>
  <si>
    <t>8.4.2.2.3</t>
  </si>
  <si>
    <t>8.4.2.3</t>
  </si>
  <si>
    <t>8.4.2.3.1</t>
  </si>
  <si>
    <t>8.4.2.3.2</t>
  </si>
  <si>
    <t>8.4.3.1</t>
  </si>
  <si>
    <t>8.4.3.1.1</t>
  </si>
  <si>
    <t>8.4.3.2</t>
  </si>
  <si>
    <t>8.4.3.2.1</t>
  </si>
  <si>
    <t>8.4.3.3</t>
  </si>
  <si>
    <t>8.4.3.3.1</t>
  </si>
  <si>
    <t>8.4.3.4</t>
  </si>
  <si>
    <t>8.4.3.4.1</t>
  </si>
  <si>
    <t>8.4.3.4.2</t>
  </si>
  <si>
    <t>8.4.3.4.3</t>
  </si>
  <si>
    <t>8.4.3.4.4</t>
  </si>
  <si>
    <t>8.4.3.4.5</t>
  </si>
  <si>
    <t>8.4.3.4.6</t>
  </si>
  <si>
    <t>8.4.3.5</t>
  </si>
  <si>
    <t>8.4.3.6</t>
  </si>
  <si>
    <t>8.4.3.7</t>
  </si>
  <si>
    <t>8.4.3.8</t>
  </si>
  <si>
    <t>8.4.3.9</t>
  </si>
  <si>
    <t>8.4.3.10</t>
  </si>
  <si>
    <t>8.4.3.11</t>
  </si>
  <si>
    <t>8.4.3.12</t>
  </si>
  <si>
    <t>8.4.3.12.1</t>
  </si>
  <si>
    <t>8.4.3.12.2</t>
  </si>
  <si>
    <t>8.4.4.1</t>
  </si>
  <si>
    <t>8.4.4.2</t>
  </si>
  <si>
    <t>8.4.4.3</t>
  </si>
  <si>
    <t>8.4.4.4</t>
  </si>
  <si>
    <t>8.4.5</t>
  </si>
  <si>
    <t>8.4.5.1</t>
  </si>
  <si>
    <t>8.4.5.2</t>
  </si>
  <si>
    <t>8.4.5.3</t>
  </si>
  <si>
    <t>Untersuchung von Bodenproben, die für die Untersuchung von Bodenproben bzw. die Bestimmung der nachfolgend aufgeführten Parameter durchzuführenden Verfahren sind vom Anbieter anzugeben und die jeweiligen Bestimmungsgrenzen zu nennen. Die diesbezüglichen Vorgaben der BBodSchV sowie der aktuellen LfU und LfW – Merkblätter Altlasten 1 und 2 sowie 3.8/1, 3.8/4, 3.8/5 und 3.8/6 sind dabei zu beachten. Für nicht normierte Verfahren sind die wesentlichen Verfahrensschritte anzugeben.Sind die Probenvorbehandlung und -vorbereitung nicht in den einzelnen Positionen aufgeführt, so sind sie als im Analytikpreis enthalten anzusehen.</t>
  </si>
  <si>
    <t>8.2.7</t>
  </si>
  <si>
    <t>Paketanfrage z. B. Arsen und Schwermetalle (Blei, Cadmium, Chrom, Kupfer, Nickel, Quecksilber, Zink)</t>
  </si>
  <si>
    <t>Bestimmung des technischen Produkts der PCB (Polychlorierte Biphenyle).
[Bei Überschreitung des Hilfswerts 1 (Tab 1, LfW-Merkblatt 3.8/1) ist eine Bestimmung des technischen Produktes durchzuführen und die Menge zu bestimmen].</t>
  </si>
  <si>
    <t>Mineralölkohlenwasserstoffe (C10 bis C40)</t>
  </si>
  <si>
    <t>8.2.8</t>
  </si>
  <si>
    <t>Chromatographische ÜbersichtsanalysenIdentifizierung, qualitative und halbquantitative Auswertung der Hauptkomponenten; Chromatogramme sind mit vorzulegen.</t>
  </si>
  <si>
    <t>8.3.1</t>
  </si>
  <si>
    <t>4.1.1</t>
  </si>
  <si>
    <t>4.1.2</t>
  </si>
  <si>
    <t>4.1.3</t>
  </si>
  <si>
    <t>4.1.4</t>
  </si>
  <si>
    <t>Summe (netto) Pos 4.2 - Probenahme Boden-Luft</t>
  </si>
  <si>
    <t>Teil 4.3  Probenahme von Bodenproben für den Wirkungspfad Boden – Gewässer</t>
  </si>
  <si>
    <t>4.3.1</t>
  </si>
  <si>
    <t>4.3.2</t>
  </si>
  <si>
    <t>4.3.3</t>
  </si>
  <si>
    <t>4.3.4</t>
  </si>
  <si>
    <t>Teil 4.4  Probenahme von Grundwasser für den Wirkungspfad Boden – Gewässer</t>
  </si>
  <si>
    <t>4.4.1</t>
  </si>
  <si>
    <t>4.4.2</t>
  </si>
  <si>
    <t>Teil 4.5 Probentransport</t>
  </si>
  <si>
    <t>4.5.1</t>
  </si>
  <si>
    <t>Pos.</t>
  </si>
  <si>
    <t>Einheit</t>
  </si>
  <si>
    <t>Menge</t>
  </si>
  <si>
    <t>Std.</t>
  </si>
  <si>
    <t>psch</t>
  </si>
  <si>
    <t>entfällt</t>
  </si>
  <si>
    <t>km</t>
  </si>
  <si>
    <t>2.1</t>
  </si>
  <si>
    <t>°°°°</t>
  </si>
  <si>
    <t>---</t>
  </si>
  <si>
    <t>Geschäftsführung (Bezeichnung Titel)</t>
  </si>
  <si>
    <t>Sekretariat</t>
  </si>
  <si>
    <t>Hilfskraft</t>
  </si>
  <si>
    <t>nur EP</t>
  </si>
  <si>
    <t>nur GP</t>
  </si>
  <si>
    <t>Leistung</t>
  </si>
  <si>
    <t>psch.</t>
  </si>
  <si>
    <t>Dokumentation / Berichtserstellung</t>
  </si>
  <si>
    <t>Stück</t>
  </si>
  <si>
    <t>Bedarfsposition: Präsentation der Ergebnisse</t>
  </si>
  <si>
    <t xml:space="preserve">Erläutern der Ergebnisse vor einem Gremium des Auftraggebers </t>
  </si>
  <si>
    <t xml:space="preserve">Bedarfsposition: Honorarstundensätze für zusätzliche Leistungen wie Ortstermine, Besprechungen, etc. </t>
  </si>
  <si>
    <t>Honorarstundensätze</t>
  </si>
  <si>
    <t>Summe (netto) Teil 1 - Ingenieurleistungen (inkl. Nebenkosten)</t>
  </si>
  <si>
    <t>1.1</t>
  </si>
  <si>
    <t>1.2</t>
  </si>
  <si>
    <t>1.3</t>
  </si>
  <si>
    <t>1.4</t>
  </si>
  <si>
    <t>1.5</t>
  </si>
  <si>
    <t>1.6</t>
  </si>
  <si>
    <t>1.7</t>
  </si>
  <si>
    <t>1.8</t>
  </si>
  <si>
    <t>1.9</t>
  </si>
  <si>
    <t>1.10</t>
  </si>
  <si>
    <t xml:space="preserve">entfällt </t>
  </si>
  <si>
    <t>Abrechnung nach Stundenaufwand</t>
  </si>
  <si>
    <t>Abrechnung pauschal</t>
  </si>
  <si>
    <t>Teil 2 Baustelleneinrichtung und vorbereitende Arbeiten</t>
  </si>
  <si>
    <t>cm</t>
  </si>
  <si>
    <t xml:space="preserve">Halbtagespauschale (inkl. An- und Abfahrt)  </t>
  </si>
  <si>
    <t xml:space="preserve">Tagespauschale (inkl. An- und Abfahrt) </t>
  </si>
  <si>
    <t>Summe (netto) Teil 2 - Baustelleneinrichtung und vorbereitende Arbeiten</t>
  </si>
  <si>
    <t>2.3</t>
  </si>
  <si>
    <t>2.4</t>
  </si>
  <si>
    <t>2.5</t>
  </si>
  <si>
    <t>1.4.a</t>
  </si>
  <si>
    <t>1.4.b</t>
  </si>
  <si>
    <t>1.5.a</t>
  </si>
  <si>
    <t>1.5.b</t>
  </si>
  <si>
    <t>1.10.1</t>
  </si>
  <si>
    <t>Leistung (detaillierte Erläuterung siehe Leistungsbeschreibung)</t>
  </si>
  <si>
    <t>Gesamtsumme (netto)</t>
  </si>
  <si>
    <t>zzgl. Umsatzsteuer (19 %)</t>
  </si>
  <si>
    <t>Gesamtsumme (brutto)</t>
  </si>
  <si>
    <t>Bindefrist für das Angebot:</t>
  </si>
  <si>
    <t>Einzelpreis EP [EURO]</t>
  </si>
  <si>
    <t>Gesamtpreis GP [EURO]</t>
  </si>
  <si>
    <t>Transport und Bereitstellung von DIN-gerechten Gefäßen in ausreichender Anzahl entsprechend dem Untersuchungsumfang an den AG oder das beauftragte Ing.-Büro</t>
  </si>
  <si>
    <t xml:space="preserve">Ermittlung der Korngrößenverteilung über Siebung und Dispergierung </t>
  </si>
  <si>
    <r>
      <t>Einrichten und Räumen der Baustelle</t>
    </r>
    <r>
      <rPr>
        <sz val="10"/>
        <rFont val="Arial"/>
        <family val="2"/>
      </rPr>
      <t xml:space="preserve">
Einrichten und Räumen der Baustelle, Vorhalten der Baustelleneinrichtung für sämtliche im nachfolgenden Leistungsverzeichnis termingerecht aufgeführten Leistungen inkl. aller erforderlichen An- und Abfahrten, Transport, Schutz-, Absperr- und Sicherungsmaßnahmen, Aufbau am ersten und Abbau am letzten Untersuchungspunkt, Wiederherstellung des ursprünglichen Straßen - und Geländezustandes, Beseitigung von Verunreinigungen infolge der betreffeneden Arbeiten, Herstellen der erf. Strom-, Wasser- und Abwasseranschlüsse, </t>
    </r>
  </si>
  <si>
    <t>Bedarfsposition: Ständige Anwesenheit eines deutschsprachigen Bauleiters des AN</t>
  </si>
  <si>
    <t>Vorbohren (Aufbruch) der Versiegelung (°°°°) bis 15 cm Stärke</t>
  </si>
  <si>
    <t>Vorbohren (Aufbruch) der Versiegelung (°°°°) größer 15 cm Stärke</t>
  </si>
  <si>
    <r>
      <t>Bedarfsposition: Zusätzliche Ausfertigung eines Berichts</t>
    </r>
    <r>
      <rPr>
        <sz val="10"/>
        <rFont val="Arial"/>
        <family val="2"/>
      </rPr>
      <t xml:space="preserve">
Liefern eines zusätzlichen Berichtsexemplars in Papierform inkl. sämtlicher Anlagen</t>
    </r>
  </si>
  <si>
    <r>
      <t xml:space="preserve">Bedarfsposition: Container
</t>
    </r>
    <r>
      <rPr>
        <sz val="10"/>
        <rFont val="Arial"/>
        <family val="2"/>
      </rPr>
      <t xml:space="preserve">Vorhalteneiner Deckelmulde (Größe  °°°° cbm) bis zur Klärung der Entsorgung </t>
    </r>
  </si>
  <si>
    <r>
      <t>Bedarfsposition: Tank zum Auffangen des Klarspülwassers</t>
    </r>
    <r>
      <rPr>
        <sz val="10"/>
        <rFont val="Arial"/>
        <family val="2"/>
      </rPr>
      <t xml:space="preserve">
Vorhalten ieines Tanks (Größe °°°° cbm) zum Auffangen des Klarspülwassers bis zur Klärung der Entsorgung</t>
    </r>
  </si>
  <si>
    <r>
      <t>EDV-gestützter Datentransfer
Übergabe der</t>
    </r>
    <r>
      <rPr>
        <sz val="10"/>
        <rFont val="Arial"/>
        <family val="2"/>
      </rPr>
      <t xml:space="preserve"> Daten an den AG i</t>
    </r>
    <r>
      <rPr>
        <sz val="10"/>
        <rFont val="Arial"/>
      </rPr>
      <t>m SEBAM-Format</t>
    </r>
  </si>
  <si>
    <t>Liefern, Zwischenlagern und Einbauen von Quellton, Marke Compactonit oder vergleichbar zum Verfüllen des Sondierloches inkl. aller Nebenleistungen</t>
  </si>
  <si>
    <t>3.4.1</t>
  </si>
  <si>
    <t>Liefern, Zwischenlagern und Einbauen von Betonit/Zement-Mischung oder vergleichbar zum Verfüllen des Sondierloches inkl. aller Nebenleistungen</t>
  </si>
  <si>
    <t>Teil 1: Ingenieurleistungen</t>
  </si>
  <si>
    <t>Freimessung im Bereich von Metalleinbauten</t>
  </si>
  <si>
    <t>B 2.5.3.1</t>
  </si>
  <si>
    <t>B 2.5.3.2</t>
  </si>
  <si>
    <t>B 9.2.3.3</t>
  </si>
  <si>
    <t>B 9.2.3.3.1</t>
  </si>
  <si>
    <t>B 9.2.3.3.2</t>
  </si>
  <si>
    <r>
      <t xml:space="preserve">Probenahme Wirkungspfad Boden-Nutzpflanze </t>
    </r>
    <r>
      <rPr>
        <sz val="10"/>
        <rFont val="Arial"/>
        <family val="2"/>
      </rPr>
      <t>Fachgerechte Entnahme von Bodenproben aus dem oberen Bodenbereich für den Wirkungspfad  Boden-Nutzpflanze, inkl. Protokollieren der Probenahme, Bereitstellen der Probenahmegefäße, Abfüllen des Probenmaterials in 2 x 500 ml Braunglasschraubdeckelgläser, Verpacken und Beschriften der Probenahmegefäße sowie Kühlung der Proben bis zur Aufbereitung
Anzahl der Einstiche je Mischprobe: 15 -25
Probenahmegeräte vom Bieter anzugeben
Nutzungsorientierte Probenahme (Pfad Boden-Nutzpflanze) 0-30 cm, 30-60 cm;  Bildung von je °°°° Mischprobe(n)  pro Entnahmetiefe 
Abrechnung je Mischprobe</t>
    </r>
  </si>
  <si>
    <t>B 7.6</t>
  </si>
  <si>
    <t>B 7.15</t>
  </si>
  <si>
    <t>B 9.2.4</t>
  </si>
  <si>
    <t>B 9.3.6</t>
  </si>
  <si>
    <t>B 9.3.7</t>
  </si>
  <si>
    <r>
      <t xml:space="preserve">Probenahme Wirkungspfad Boden-Mensch (direkter Kontakt) </t>
    </r>
    <r>
      <rPr>
        <sz val="10"/>
        <rFont val="Arial"/>
        <family val="2"/>
      </rPr>
      <t xml:space="preserve">
Fachgerechte Entnahme von Bodenproben aus dem oberen Bodenbereich für den Wirkungspfad Boden-Mensch inkl. Protokollieren der Probenahme, Bereitstellen der Probenahmegefäße, Abfüllen des Probenmaterials in 2 x 500 ml Braunglasschraubdeckelgläser, Verpacken und Beschriften der Probenahmegefäße</t>
    </r>
    <r>
      <rPr>
        <sz val="10"/>
        <color indexed="10"/>
        <rFont val="Arial"/>
        <family val="2"/>
      </rPr>
      <t xml:space="preserve"> </t>
    </r>
    <r>
      <rPr>
        <sz val="10"/>
        <rFont val="Arial"/>
        <family val="2"/>
      </rPr>
      <t>sowie Kühlung der Proben bis zur Aufbereitung
Anzahl der Einstiche je Mischprobe: 15 -25
Probenahmegeräte vom Bieter anzugeben
Nutzungsorientierte Probenahme (Pfad Boden-Mensch) 0-10 cm, 10-35 cm, ergänzende Beprobung 0-2 cm; Bildung von je °°°°° Mischprobe(n)  pro Entnahmetiefe 
Abrechnung je Mischprobe</t>
    </r>
  </si>
  <si>
    <t>PAK (Polycyclische aromatische Kohlenwasserstoffe) gesamt (nach EPA ohne Acenaphthylen) [Acenaphthen, Fluoren, Phenanthren, Anthracen, Fluoranthen, Pyren, Ben-zo(a)anthracen, Chrysen, Ben-zo(b)fluoranthen, Benzo(k) fluo-ranthen, Benzo(a)pyren, Dibenzo(ah)anthracen, Benzo-(ghi)perylen, Indeno(123-cd)pyren, Naphthalin]</t>
  </si>
  <si>
    <t>°°°°°</t>
  </si>
  <si>
    <t>°°°</t>
  </si>
  <si>
    <r>
      <t>Entnahme von Bodenproben - leichtflüchtige Stoffe für den Wirkungspfad Boden-Gewässer bzw. Boden - Bodenluft - Mensch</t>
    </r>
    <r>
      <rPr>
        <sz val="10"/>
        <rFont val="Arial"/>
        <family val="2"/>
      </rPr>
      <t xml:space="preserve">
Fachgerechte Entnahme von Bodenproben aus dem Bohrkern meterweise bzw. horizontbezogen sowie zusätzlich bei organoleptischen Auffälligkeiten inkl. Protokollierung der Probenahme; Mindestmenge ca. °°°° ml; Abfüllen des Probenmaterials in geeignete Probenahmegefäße inkl. fachgerechter Vor-Ort-Konservierung, Bereitstellen der Gläser, Verpacken und Beschriften</t>
    </r>
  </si>
  <si>
    <r>
      <t>Rammkernsondierung (Innenbereich)</t>
    </r>
    <r>
      <rPr>
        <sz val="10"/>
        <rFont val="Arial"/>
        <family val="2"/>
      </rPr>
      <t xml:space="preserve">
Abteufen von Rammkernsondierungen nach DIN EN ISO 22475-1 mittels Elektroschlaghammer / Rammkernsondiergerät mit Abgasleitung im Innenbereich von Gebäuden, Durchmesser Sondierung &gt; 60 mm, Kernrohrlänge max. bis 1 m; Ansprache des Bohrgutes aus geologischer Sicht sowie auf organoleptisch erkennbare Auffälligkeiten und Belastungen, Führen von Schichtenverzeichnissen nach DIN EN ISO 14688-1 und 14689-1 inkl. Verfüllen der Sondierlöcher mit °°°°; Nachfall wird nicht vergütet, Abrechnung erfolgt nach tatsächlichen Bohrmetern</t>
    </r>
  </si>
  <si>
    <r>
      <t>Anlegen und Wiederverfüllen von Schürfen inkl. Umsetzen der Gerätschaften</t>
    </r>
    <r>
      <rPr>
        <sz val="10"/>
        <rFont val="Arial"/>
        <family val="2"/>
      </rPr>
      <t xml:space="preserve">
Fachgerechtes Anlegen von Schürfen gemäß DIN EN ISO 22475-1, inkl. Ansprache des Bohrgutes aus geologischer Sicht sowie auf organoleptisch erkennbare Auffälligkeiten und Belastungen, Führen von Schichtenverzeichnissen nach DIN EN ISO 14688-1 und 14689-1. Bei der Herstellung von Schürfen ist der Aushub getrennt vom Oberboden zu lagern; Auswaschungen und Verwehungen müssen ausgeschlossen werden. Nach der Probenahme sind der Aushub und der Oberboden fachgerecht und lagenweise  (mit 100% Proctordichte) wieder einzubauen. 
- veranschlagt: °°°° Stück:
- Maße der Baggerschürfe ca.°°°° m * °°°° m *  °°°° x m (L x B x T)
- Abrechnung nach Stunden (Bagger und sonstige Gerätschaften inkl. Geräteführer)</t>
    </r>
  </si>
  <si>
    <r>
      <t xml:space="preserve">Fachgerechte Entnahme von Bodenproben aus dem oberen Bodenbereich gemeinsam für die Wirkungspfade Boden-Mensch UND Boden-Pflanze, </t>
    </r>
    <r>
      <rPr>
        <sz val="10"/>
        <rFont val="Arial"/>
        <family val="2"/>
      </rPr>
      <t>inkl. Protokollieren der Probenahme, Bereitstellen der Probenahmegefäße, Abfüllen des Probenmaterials in 2 x 500 ml Braunglasschraubdeckelgläser, Verpacken und Beschriften der Probenahmegefäße sowie Kühlung der Proben bis zur Aufbereitung
Anzahl der Einstiche je Mischprobe: 15 -25;                     Probenahmegeräte vom Bieter anzugeben;                    Nutzungsorientierte Probenahme (Pfad Boden-Mensch)  0-10 cm, 10-30 cm, 30-60 cm, Bildung von je °°°° Mischprobe(n) pro Entnahmetiefe; Abrechnung je Mischprobe/Einzelprobe</t>
    </r>
  </si>
  <si>
    <t>Verfahren ist vom Bieter anzugeben</t>
  </si>
  <si>
    <r>
      <t>Probentransport</t>
    </r>
    <r>
      <rPr>
        <sz val="10"/>
        <rFont val="Arial"/>
        <family val="2"/>
      </rPr>
      <t xml:space="preserve">
DIN- gerechter arbeitstäglicher Transport der Proben zum Untersuchungslabor (°°°°) für die chemische Analytik</t>
    </r>
  </si>
  <si>
    <r>
      <t>Aktivkohleadsorber zur Reinigung kontaminierten Grundwassers</t>
    </r>
    <r>
      <rPr>
        <sz val="10"/>
        <rFont val="Arial"/>
        <family val="2"/>
      </rPr>
      <t xml:space="preserve">
Liefern, vorhalten über die gesamte Dauer der Probenahme und fachgerechte Entsorgung (inkl. Entsorgungskosten) eines Aktivkohleadsorbers für die Aufreinigung des anfallenden kontaminierten Grundwassers</t>
    </r>
  </si>
  <si>
    <r>
      <t>Eilanalytik</t>
    </r>
    <r>
      <rPr>
        <sz val="10"/>
        <rFont val="Arial"/>
      </rPr>
      <t xml:space="preserve">
Zuschlag für Eilanalytik (soweit methodisch möglich) pro Probe und/oder pro Parameter</t>
    </r>
  </si>
  <si>
    <r>
      <t xml:space="preserve">Probenvorbehandlung für </t>
    </r>
    <r>
      <rPr>
        <sz val="10"/>
        <rFont val="Arial"/>
        <family val="2"/>
      </rPr>
      <t>°°°°</t>
    </r>
    <r>
      <rPr>
        <sz val="10"/>
        <rFont val="Arial"/>
      </rPr>
      <t xml:space="preserve"> </t>
    </r>
  </si>
  <si>
    <r>
      <t xml:space="preserve">Bedarfsposition: Stundensätze </t>
    </r>
    <r>
      <rPr>
        <sz val="10"/>
        <rFont val="Arial"/>
        <family val="2"/>
      </rPr>
      <t xml:space="preserve">
Honorarstundensätze für unvorhergesehene Arbeiten auf besondere Anordnung des Auftraggebers</t>
    </r>
  </si>
  <si>
    <t>Teil 5 Stillstandzeiten/Stundensätze</t>
  </si>
  <si>
    <t>LHKW (Leichtflüchtige halogenierte Kohlenwasserstoffe)Dichlormethan, Trichlormethan, Tetrachlormethan, 1,2-Dichlorethan, 1,1,1-Trichlorethan, 1,2-cis-Dichlorethen, Trichlorethen Tetrachlorethen</t>
  </si>
  <si>
    <t>Summe (netto) Teil 4.5 - Probentransport</t>
  </si>
  <si>
    <t>Summe (netto) Pos 4.4 - Probenahme Grundwasser</t>
  </si>
  <si>
    <t>Summe (netto) Pos 4.3 - Probenahme Bodenproben - Wirkungspfad Boden-Gewässer</t>
  </si>
  <si>
    <r>
      <t>Vorhalten eines Verbaus</t>
    </r>
    <r>
      <rPr>
        <sz val="10"/>
        <rFont val="Arial"/>
        <family val="2"/>
      </rPr>
      <t xml:space="preserve">
An-/Abtransport und Vorhalten eines geeigneten Verbaus (Verbaubox) für Baggerschürfe über die gesamte Dauer der Bauzeit
Maße der Baggerschürfe, veranschlagt: °°°° m  * °°°° m * °°°° * m (L x B x T)</t>
    </r>
  </si>
  <si>
    <r>
      <t>Entnahme von Bodenproben aus Schürfgruben für alle Wirkungspfade</t>
    </r>
    <r>
      <rPr>
        <sz val="10"/>
        <rFont val="Arial"/>
        <family val="2"/>
      </rPr>
      <t xml:space="preserve">
Fachgerechte Entnahme von Bodenproben aus der vertikalen Stirnfläche des Schurfs (das Oberflächenmaterial ist zu verwerfen) meterweise bzw. horizontbezogen und nutzungsorientiert sowie zusätzlich bei organoleptischen Auffälligkeiten; Mindestmenge ca °°°° ml; Abfüllen des Probenmaterials in geeignete Probenahmegefäße inkl. Protokollierung der Probenahme, Bereitstellen der Gläser, Verpacken und Beschriften; beim Betreten von Schürfgruben sind die einschlägigen Vorschriften und Richtlinien zu beachten</t>
    </r>
  </si>
  <si>
    <r>
      <t>Entnahme von Bodenproben - nicht flüchtige Stoffe für alle Wirkungspfade</t>
    </r>
    <r>
      <rPr>
        <sz val="10"/>
        <rFont val="Arial"/>
        <family val="2"/>
      </rPr>
      <t xml:space="preserve">
Fachgerechte Entnahme von Bodenproben aus dem Bohrkern meterweise bzw. horizontbezogen und nutzungsorientiert sowie zusätzlich bei organoleptischen Auffälligkeiten inkl. Protokollierung der Probenahme; Mindestmenge ca. °°°° ml; Abfüllen des Probenmaterials in geeignete Probenahmegefäße, Bereitstellen der Gläser, Verpacken und Beschriften</t>
    </r>
  </si>
  <si>
    <r>
      <t>Beprobung Grundwassermessstelle</t>
    </r>
    <r>
      <rPr>
        <sz val="10"/>
        <rFont val="Arial"/>
        <family val="2"/>
      </rPr>
      <t xml:space="preserve">
Fachgerechte Beprobung einer Grundwassermessstelle (DN °°°°) mittels Unterwassermotortauchpumpe inkl. Bestimmung der Vor-Ort-Parameter (pH, Lf, O2-Gehalt, Redox-Potenzials) sowie der sensorischen Parameter. Protokollierung der Probenahme, fachgerechtes Abfüllen und Konservieren der entnommenen Wasserprobe in geeignete Probenahmegefäße, Bereitstellen, Verpacken und Beschriften der Probenahmegefäße (erforderliche An- und Abfahrten sind mit einzukalkulieren)</t>
    </r>
  </si>
  <si>
    <t>PERSÖNLICHE SCHUTZAUSRICHTUNG</t>
  </si>
  <si>
    <t>rechtsgültige Unterschrift</t>
  </si>
  <si>
    <t>Firmenstempel</t>
  </si>
  <si>
    <t>Stunden geschätzt</t>
  </si>
  <si>
    <t>Einzelpreis (EP) [Euro]</t>
  </si>
  <si>
    <t>Gesamtpreis (GP) [Euro]</t>
  </si>
  <si>
    <t>Datum, Ort</t>
  </si>
  <si>
    <r>
      <t>Einmessen der Untersuchungspunkte</t>
    </r>
    <r>
      <rPr>
        <sz val="10"/>
        <rFont val="Arial"/>
        <family val="2"/>
      </rPr>
      <t xml:space="preserve">
Fachgerechtes Einmessen der Untersuchungspunkte inkl. evtl. erforderlicher An- und Abfahrten für den Vermessungstrupp, Erstellen und Liefern einer Lageplanskizze mit Maßen</t>
    </r>
  </si>
  <si>
    <t>9.4.2.1</t>
  </si>
  <si>
    <t>9.4.2.2</t>
  </si>
  <si>
    <t>9.4.2.3</t>
  </si>
  <si>
    <t>9.4.2.4</t>
  </si>
  <si>
    <t>9.4.5</t>
  </si>
  <si>
    <t>9.5</t>
  </si>
  <si>
    <t>9.5.1</t>
  </si>
  <si>
    <t>9.5.3</t>
  </si>
  <si>
    <t>9.5.4</t>
  </si>
  <si>
    <t>Bedarfsposition: 
Honorarstundensätze: Honorarstundensätze für unvorhergesehene Arbeiten auf besondere Anordnung des Auftraggebers</t>
  </si>
  <si>
    <t>Stillstand / Wartezeiten</t>
  </si>
  <si>
    <t>6.12</t>
  </si>
  <si>
    <r>
      <t>Container</t>
    </r>
    <r>
      <rPr>
        <sz val="10"/>
        <rFont val="Arial"/>
        <family val="2"/>
      </rPr>
      <t xml:space="preserve">
An- und Abtransport sowie Vorhalten inkl. Reinigung einer Deckelmulde (Größe  °°°° cbm) über die gesamte Dauer der Bauzeit </t>
    </r>
  </si>
  <si>
    <t>6.13</t>
  </si>
  <si>
    <r>
      <t>Tank zum Auffangen des Klarspülwassers</t>
    </r>
    <r>
      <rPr>
        <sz val="10"/>
        <rFont val="Arial"/>
        <family val="2"/>
      </rPr>
      <t xml:space="preserve">
An- und Abtransport sowie Vorhalten inkl. Reinigung eines Tanks (Größe °°°° cbm) zum Auffangen des Klarspülwassers über die gesamte Dauer des Klarpumpen</t>
    </r>
  </si>
  <si>
    <t>Teil 8 Analytik, Untersuchung von Boden- und Bodenluftproben, Eluaten und Wasserproben</t>
  </si>
  <si>
    <r>
      <t>Planung und Organisation der fachgerechten Entsorgung von kontaminiertem Boden / und / Grundwasser</t>
    </r>
    <r>
      <rPr>
        <sz val="10"/>
        <rFont val="Arial"/>
        <family val="2"/>
      </rPr>
      <t xml:space="preserve">
- Veranlassen und Auswerten der erforderlichen Deklarationsanalytik für
  kontaminierten Boden / und / Grundwasser·
- Klärung der Einleitbestimmungen für kontaminiertes Grundwasser und 
  Beantragen der erforderlichen Einleitgenehmigungen·
- Planung und Organisation der fachgerechten Entsorgung (inkl. Transport) 
  von kontaminiertem Bohrgut und  
  Grundwasser in Abstimmung mit dem Auftraggeber (inkl. der erforder-
  lichen Begleitscheine und Entsorgungsnachweise)·
- Rechnungsprüfung und Weiterleitung der Rechnungen an den 
  Auftraggeber</t>
    </r>
  </si>
  <si>
    <r>
      <t>Bedarfsposition: Fotodokumentation</t>
    </r>
    <r>
      <rPr>
        <sz val="10"/>
        <rFont val="Arial"/>
        <family val="2"/>
      </rPr>
      <t xml:space="preserve">
Fotografische Dokumentation ausgewählter Bodenaufschlüsse (inkl. Einarbeitung in die Berichtsanlagen) - Abrechnung je Bodenaufschluss</t>
    </r>
  </si>
  <si>
    <t>Bedarfsposition: Fahrtkosten</t>
  </si>
  <si>
    <t xml:space="preserve">Einmessen nach Lage (Gauß-Krüger-Koordinaten, metergenau) und  nach Höhe (m ü. NN) </t>
  </si>
  <si>
    <r>
      <t>Entnahme von Pflanzenproben</t>
    </r>
    <r>
      <rPr>
        <sz val="10"/>
        <rFont val="Arial"/>
        <family val="2"/>
      </rPr>
      <t xml:space="preserve">
Fachgerechte Entnahme von Pflanzenmischproben inkl. Protokollieren der Probenahme, Bereitstellung der Probenahmegefäße, Abfüllen des Probenmaterials in geeignete Probenahmegefäße, Verpacken und Beschriften der Proben sowie Kühlung der Proben bis zur Aufbereitung und anschließende Reinigung der Probenahmegefäße</t>
    </r>
  </si>
  <si>
    <r>
      <t>Lageskizze Probenahme Pfad Boden-Mensch oder Pfad Boden-Nutzpflanze</t>
    </r>
    <r>
      <rPr>
        <sz val="10"/>
        <rFont val="Arial"/>
        <family val="2"/>
      </rPr>
      <t xml:space="preserve">
Dokumentation der Beprobungspunkte anhand Lageskizze(n) für sämtliche o.g. Beprobungen Wirkungspfad Boden-Mensch / Boden-NutzPflanze, Liefern der Lageskizze(n)</t>
    </r>
  </si>
  <si>
    <r>
      <t xml:space="preserve">Koordinator gemäß BaustellV </t>
    </r>
    <r>
      <rPr>
        <sz val="10"/>
        <rFont val="Arial"/>
        <family val="2"/>
      </rPr>
      <t xml:space="preserve">
Bestellung eines Koordinators gemäß den Anforderungen der BaustellV und der mitgeltenden Bestimmungen über die gesamte Dauer der Baumaßnahme inkl. Übernahme der Koordinationsaufgaben gemäß BaustellV (insbesondere RAB 30)</t>
    </r>
  </si>
  <si>
    <t>1.6.a</t>
  </si>
  <si>
    <t>1.6.b</t>
  </si>
  <si>
    <t>Projektleiter/in (Bezeichnung Titel)</t>
  </si>
  <si>
    <t>Projektbearbeiter/in (Bezeichnung Titel)</t>
  </si>
  <si>
    <t>Techniker/in, Technische(r) Zeichner/in</t>
  </si>
  <si>
    <r>
      <t xml:space="preserve">Aufbruch befestigter Flächen
</t>
    </r>
    <r>
      <rPr>
        <sz val="10"/>
        <rFont val="Arial"/>
        <family val="2"/>
      </rPr>
      <t>Vorbohren mittels Kernbohrgerät (ersatzweise Aufbrucharbeiten) der Sondierpunkte  in befestigten Flächen für Rammkernsondierungen, fachgerechter Wiederherstellung der Versiegelung,  Abrechnung nach Stärke der Befestigung)</t>
    </r>
  </si>
  <si>
    <r>
      <t xml:space="preserve">Bedarfsposition: Ausführung eines Handschachtes
</t>
    </r>
    <r>
      <rPr>
        <sz val="10"/>
        <rFont val="Arial"/>
        <family val="2"/>
      </rPr>
      <t>Ausführung eines Handschachtes zur Suche von Kabeln und Leitungen (Ausführung nur nach Rücksprache mit dem Auftraggeber), Tiefe bis 1,5 m u. GOK</t>
    </r>
  </si>
  <si>
    <t>2.4.1</t>
  </si>
  <si>
    <t>2.4.2</t>
  </si>
  <si>
    <t>Teil 3 Aufschlussarbeiten</t>
  </si>
  <si>
    <t>Tiefe 0 bis 5 m</t>
  </si>
  <si>
    <t>lfm</t>
  </si>
  <si>
    <t>Tiefe 5 bis 10 m</t>
  </si>
  <si>
    <t xml:space="preserve">Stück </t>
  </si>
  <si>
    <t xml:space="preserve">Einmessen Lage (Maßband) und nach rel. Höhe </t>
  </si>
  <si>
    <t>Summe (netto) Pos 3 - Aufschlussarbeiten</t>
  </si>
  <si>
    <t>3.1</t>
  </si>
  <si>
    <t>3.2</t>
  </si>
  <si>
    <t>3.3</t>
  </si>
  <si>
    <t>3.9</t>
  </si>
  <si>
    <t>3.8</t>
  </si>
  <si>
    <t>Teil 4.1  Probenahme von Materialproben für die Wirkungspfade Boden-Mensch und Boden – Nutzpflanze</t>
  </si>
  <si>
    <r>
      <t>Rückstellproben</t>
    </r>
    <r>
      <rPr>
        <sz val="10"/>
        <rFont val="Arial"/>
        <family val="2"/>
      </rPr>
      <t xml:space="preserve">
Rückstellen des nicht für die Analyse verbrauchten Probenmaterials inkl. Lagerung (6 Monate) und Konservierung entsprechend der einschlägigen Vorschriften</t>
    </r>
  </si>
  <si>
    <t>4.2.1</t>
  </si>
  <si>
    <t>4.2.2</t>
  </si>
  <si>
    <t xml:space="preserve"> </t>
  </si>
  <si>
    <t>Tag</t>
  </si>
  <si>
    <t>Probenehmer</t>
  </si>
  <si>
    <t>Geräteführer</t>
  </si>
  <si>
    <t>Techniker</t>
  </si>
  <si>
    <t>Helfer</t>
  </si>
  <si>
    <t>Summe (netto) Teil 5 - Stundenlohnarbeiten</t>
  </si>
  <si>
    <r>
      <t>Bedarfsposition: Stillstandszeiten Rammkernsondiertrupp</t>
    </r>
    <r>
      <rPr>
        <sz val="10"/>
        <rFont val="Arial"/>
        <family val="2"/>
      </rPr>
      <t xml:space="preserve">
Verrechnungssatz für Rammkernsondiergerät einschließlich Bohrmannschaft für Wartezeiten, die vom Auftragnehmer nicht zu vertreten sind</t>
    </r>
  </si>
  <si>
    <r>
      <t xml:space="preserve">Bedarfsposition: Stillstandszeiten Rammkernsondiergerät
</t>
    </r>
    <r>
      <rPr>
        <sz val="10"/>
        <rFont val="Arial"/>
        <family val="2"/>
      </rPr>
      <t>Verrechnungssatz für Rammkernsondiergerät für Wartezeiten, die vom Auftragnehmer nicht zu vertreten sind</t>
    </r>
  </si>
  <si>
    <r>
      <t>Bedarfsposition: Stillstandszeiten Baggerschürfe</t>
    </r>
    <r>
      <rPr>
        <sz val="10"/>
        <rFont val="Arial"/>
        <family val="2"/>
      </rPr>
      <t xml:space="preserve">
Verrechnungssatz für Bagger (inkl. sämtlicher erforderlicher Gerätschaften) einschließlich Geräteführer für Wartezeiten, die vom Auftragnehmer nicht zu vertreten sind</t>
    </r>
  </si>
  <si>
    <r>
      <t>Bedarfsposition: Stillstandszeiten Bagger</t>
    </r>
    <r>
      <rPr>
        <sz val="10"/>
        <rFont val="Arial"/>
        <family val="2"/>
      </rPr>
      <t xml:space="preserve">
Verrechnungssatz für Bagger (inkl. sämtlicher erforderlicher Gerätschaften) für Wartezeiten, die vom Auftragnehmer nicht zu vertreten sind</t>
    </r>
  </si>
  <si>
    <t>Teil 6 Entsorgung</t>
  </si>
  <si>
    <t>6.10</t>
  </si>
  <si>
    <t>Summe (netto) Teil 6 - Entsorgung</t>
  </si>
  <si>
    <t>6.1</t>
  </si>
  <si>
    <t>6.3</t>
  </si>
  <si>
    <r>
      <t>Lagerung/Entsorgung nicht kontaminiertes Bohrgut - Vorgabe durch Sachverständigen</t>
    </r>
    <r>
      <rPr>
        <sz val="10"/>
        <rFont val="Arial"/>
        <family val="2"/>
      </rPr>
      <t xml:space="preserve">
nicht kontaminiertes Bohrgut seitlich neben dem Bohrloch lagern, Abdecken mit Folie und geregelt entsorgen.</t>
    </r>
  </si>
  <si>
    <r>
      <t>Lagerung kontaminiertes Bohrgut - Vorgabe durch Sachverständigen</t>
    </r>
    <r>
      <rPr>
        <sz val="10"/>
        <rFont val="Arial"/>
        <family val="2"/>
      </rPr>
      <t xml:space="preserve">
Bohrgut in bereitgestellten Container mit verschließbarem Deckel verbringen</t>
    </r>
  </si>
  <si>
    <r>
      <t>Lagerung kontaminiertes Bohrgut - Vorgabe durch Sachverständigen</t>
    </r>
    <r>
      <rPr>
        <sz val="10"/>
        <rFont val="Arial"/>
        <family val="2"/>
      </rPr>
      <t xml:space="preserve">
Bohrgut auf vorgegebener Fläche lagern, inkl. Abdecken der Fläche und des Bohrgutes mit Folie</t>
    </r>
  </si>
  <si>
    <r>
      <t>Probenahme - Entsorgung Bohrgut</t>
    </r>
    <r>
      <rPr>
        <sz val="10"/>
        <rFont val="Arial"/>
        <family val="2"/>
      </rPr>
      <t xml:space="preserve">
Beprobung des angefallenen Bohrgutes gemäß den einschlägigen Vorschriften inkl. Protokollierung der Probenahme, Abfüllen des Probenmaterials in geeignete Probenahmegefäße, Bereitstellen der Gläser, Verpacken, Beschriften und Transport der Proben ins Analyselabor</t>
    </r>
  </si>
  <si>
    <r>
      <t>Probenahme - Entsorgung Klarspülwasser</t>
    </r>
    <r>
      <rPr>
        <sz val="10"/>
        <rFont val="Arial"/>
        <family val="2"/>
      </rPr>
      <t xml:space="preserve">
Beprobung des angefallenen Klarspülwassers gemäß den einschlägigen Vorschriften inkl. Transport der Proben ins Analyselabor</t>
    </r>
  </si>
  <si>
    <r>
      <t>Deklarationsanalytik Boden - Originalsubstanz</t>
    </r>
    <r>
      <rPr>
        <sz val="10"/>
        <rFont val="Arial"/>
        <family val="2"/>
      </rPr>
      <t xml:space="preserve">
Deklarationsanalytik gemäß LAGA Tabelle II.1.2-2 bzw. AbfallV / DepV</t>
    </r>
  </si>
  <si>
    <r>
      <t>Deklarationsanalytik Boden - Eluat</t>
    </r>
    <r>
      <rPr>
        <sz val="10"/>
        <rFont val="Arial"/>
        <family val="2"/>
      </rPr>
      <t xml:space="preserve">
Deklarationsanalytik gemäß LAGA Tabelle II.1.2-3 bzw. AbfallV / DepV</t>
    </r>
  </si>
  <si>
    <r>
      <t>Deklarationsanalytik Klarspülwasser</t>
    </r>
    <r>
      <rPr>
        <sz val="10"/>
        <rFont val="Arial"/>
        <family val="2"/>
      </rPr>
      <t xml:space="preserve">
Hinweis: Verrechnung auf Grundlage der Einheitspreise im Leistungsverzeichnis chemische Analytik - Untersuchungsparameter in Abstimmung mit dem Auftraggeber</t>
    </r>
  </si>
  <si>
    <t>6.5</t>
  </si>
  <si>
    <t>6.6</t>
  </si>
  <si>
    <t>6.7</t>
  </si>
  <si>
    <t>6.8</t>
  </si>
  <si>
    <t>6.9</t>
  </si>
  <si>
    <t>6.11</t>
  </si>
  <si>
    <t>Teil 7 Arbeitsschutz</t>
  </si>
  <si>
    <t>7.1</t>
  </si>
  <si>
    <t>7.1.1</t>
  </si>
  <si>
    <t>7.1.2</t>
  </si>
  <si>
    <t>Einwegschutzkleidung EG- Kategorie III, Typ 5 und 6</t>
  </si>
  <si>
    <t>7.1.3</t>
  </si>
  <si>
    <t>Einwegschutzkleidung EG- Kategorie III, Typ 4</t>
  </si>
  <si>
    <t>7.7</t>
  </si>
  <si>
    <t>7.8</t>
  </si>
  <si>
    <t>7.9</t>
  </si>
  <si>
    <t>7.10</t>
  </si>
  <si>
    <t>7.11</t>
  </si>
  <si>
    <t>MESSGERÄTE</t>
  </si>
  <si>
    <t>7.12</t>
  </si>
  <si>
    <t>7.14</t>
  </si>
  <si>
    <t>7.15.1</t>
  </si>
  <si>
    <t>7.15.2</t>
  </si>
  <si>
    <t>Messingenieur</t>
  </si>
  <si>
    <t>Messtechniker</t>
  </si>
  <si>
    <t>BELÜFTUNG</t>
  </si>
  <si>
    <t>7.16</t>
  </si>
  <si>
    <t>BTEX (leichtflüchtige aromatische Kohlenwasserstoffe) Benzol, Toluol, Ethylbenzol, m-, p-, o-Xylole, Styrol, Cumol. Falls weitere Alkylbenzole vorhanden sind, so sind sie in die Summe der BTEX-Aromaten mit einzurechnen.</t>
  </si>
  <si>
    <t>8.3.2</t>
  </si>
  <si>
    <t>Chromatographische ÜbersichtsanalysenIdentifizierung, qualitative und halbquantitative Auswertung der Hauptkomponenten Chromatogramme sind mit vorzulegen</t>
  </si>
  <si>
    <t>8.3.3</t>
  </si>
  <si>
    <t>Untersuchung von Eluaten und Wasserproben</t>
  </si>
  <si>
    <t>Untersuchung von Bodenluftproben</t>
  </si>
  <si>
    <t>Untersuchung von Bodenproben</t>
  </si>
  <si>
    <t>8.4.2</t>
  </si>
  <si>
    <t>8.4.3</t>
  </si>
  <si>
    <t>LHKW (Leichtflüchtige halogenier-te Kohlenwasserstoffe) [Dichlormethan, Trichlormethan, Tetrachlormethan, 1,2-Dichlorethan, 1,1,1-Trichlorethan, 1,2-cis-Dichlorethen, Trichlorethen Tetrachlorethen]</t>
  </si>
  <si>
    <t>Naphthaline als Einzelsubtanz (Falls weitere Naphthaline (z. B. Methylnaphthaline) auftreten, so sind sie zu nennen und zur Konzentration von Naphthalin hinzu zu addieren).</t>
  </si>
  <si>
    <t>Naphthalin als Einzelstoff [(Methylnaphtaline und weitere Naphthaline (zu benennen) sind zur Konzentration von Naphthalin hinzu zu addieren].</t>
  </si>
  <si>
    <t>Bestimmung des technischen Produkts der PCB (Polychlorierte Biphenyle). Bei Überschreitung des Hilfswertes 1 (Tab 4, LfW-Merkblatt 3.8/1) ist eine Bestimmung des technischen Produktes durchzuführen und die Menge zu bestimmen</t>
  </si>
  <si>
    <t>BTEX (leichtflüchtige aromatische Kohlenwasserstoffe) [Benzol, Toluol, Ethylbenzol, m-, p-, o-Xylole, Styrol, Cumol] Falls weitere Alkylbenzole vorhanden sind, so sind diese zu nennen und in die Summe der BTEX-Aromaten mit einzurechnen.</t>
  </si>
  <si>
    <t>Chlorphenole, gesamt Summe aller chlorhaltigen einkernigen Phenole [Monochlorphenole, Dichlorphenole, Trichlorphenole, Tetrachlorphenole, Pentachlorphenol (19 Substanzen)]</t>
  </si>
  <si>
    <t>LHKW und BTEX (Einzelparameterumfang siehe  4.7.3 und 4.7.7)</t>
  </si>
  <si>
    <t>LHKW und BTEX zuzüglich MTBE / mit/ohne Vinylchlorid (Einzelparameterumfang siehe  4.7.3 und 4.7.7)</t>
  </si>
  <si>
    <t>Teil</t>
  </si>
  <si>
    <t>Ingenieurleistungen (inkl. Nebenkosten)</t>
  </si>
  <si>
    <t>Baustelleneinrichtung und vorbereitende Arbeiten</t>
  </si>
  <si>
    <t>Aufschlussarbeiten</t>
  </si>
  <si>
    <t>Probenahme</t>
  </si>
  <si>
    <t>Stundenlohnarbeiten</t>
  </si>
  <si>
    <t>Entsorgung</t>
  </si>
  <si>
    <t>Arbeitsschutz</t>
  </si>
  <si>
    <t xml:space="preserve">Analytik, Untersuchung von Boden-, Bodenluftproben, Eluaten und Wasserproben </t>
  </si>
  <si>
    <t>Gesamtsumme (netto) in Euro</t>
  </si>
  <si>
    <t>Gesamtsumme (brutto) in Euro</t>
  </si>
  <si>
    <t>Baustelleneinrichtung</t>
  </si>
  <si>
    <t>Bohrarbeiten</t>
  </si>
  <si>
    <t>Bohrarbeiten mit Großbohrgerät – DIN 18301</t>
  </si>
  <si>
    <t>m</t>
  </si>
  <si>
    <t>Stck</t>
  </si>
  <si>
    <t>Pegelherstellung</t>
  </si>
  <si>
    <t xml:space="preserve">Bohrtiefe 0 bis 15 m         </t>
  </si>
  <si>
    <t xml:space="preserve">Bohrtiefe 15 bis 30 m         </t>
  </si>
  <si>
    <t xml:space="preserve">Bohrtiefe 30 bis 45 m         </t>
  </si>
  <si>
    <t xml:space="preserve">Bohrtiefe 45 bis 80 m         </t>
  </si>
  <si>
    <t>Regiearbeiten</t>
  </si>
  <si>
    <t>Std</t>
  </si>
  <si>
    <t>Bohrmeister</t>
  </si>
  <si>
    <t>Bohrgehilfe</t>
  </si>
  <si>
    <t>Bohrhelfer</t>
  </si>
  <si>
    <t>Summe (netto)  Aufschlussbohrungen und Grundwassermessstellenbau</t>
  </si>
  <si>
    <t>Teil 9 Aufschlussbohrungen und Grundwassermessstellenbau</t>
  </si>
  <si>
    <t>9.1</t>
  </si>
  <si>
    <t>9.1.1</t>
  </si>
  <si>
    <t>9.1.1.1</t>
  </si>
  <si>
    <t>9.1.1.2</t>
  </si>
  <si>
    <t>9.1.1.3</t>
  </si>
  <si>
    <t>9.1.1.4</t>
  </si>
  <si>
    <t>9.2</t>
  </si>
  <si>
    <t>9.2.1.1</t>
  </si>
  <si>
    <t>9.2.1</t>
  </si>
  <si>
    <t>9.2.1.2</t>
  </si>
  <si>
    <t>9.2.2</t>
  </si>
  <si>
    <t>9.2.3</t>
  </si>
  <si>
    <t>9.2.3.1</t>
  </si>
  <si>
    <t>9.2.3.2</t>
  </si>
  <si>
    <t>9.5.2</t>
  </si>
  <si>
    <t>9.3</t>
  </si>
  <si>
    <t>9.3.1</t>
  </si>
  <si>
    <t>9.3.2</t>
  </si>
  <si>
    <t>9.3.3</t>
  </si>
  <si>
    <t>9.3.4</t>
  </si>
  <si>
    <t>9.4</t>
  </si>
  <si>
    <t>9.4.1</t>
  </si>
  <si>
    <t>9.4.2</t>
  </si>
  <si>
    <t>9.4.3</t>
  </si>
  <si>
    <r>
      <t xml:space="preserve">Ein- und Ausbau eines Verbau
</t>
    </r>
    <r>
      <rPr>
        <sz val="10"/>
        <rFont val="Arial"/>
        <family val="2"/>
      </rPr>
      <t>Fachgerechtes Ein- und Ausbauen eines geeigneten Verbaus (Verbaubox) für Baggerschürfe auf Anforderung des Sachverständigen</t>
    </r>
  </si>
  <si>
    <r>
      <t>Rückstellprobe Grundwasser</t>
    </r>
    <r>
      <rPr>
        <sz val="10"/>
        <rFont val="Arial"/>
        <family val="2"/>
      </rPr>
      <t xml:space="preserve">
Fachgerechte Entnahme einer vor der Stabilisierung vor Ort filtrierten Rückstellprobe (z. B. durch Sterilfilter, Porenweite 0,45 µm, 100 ml, PE-Flasche, zur nachfolgenden Schwermetallbestimmung) im Rahmen der o.g. Grundwasserbeprobung, Bereitstellen, Verpacken und Beschriften der Probenahmegefäße </t>
    </r>
  </si>
  <si>
    <t>Teil 4.2 Probenahme von Bodenluftproben für die Wirkungspfade Boden-Mensch und Boden – Gewässer</t>
  </si>
  <si>
    <t>Summe – Allgemeine Leistungen (netto)</t>
  </si>
  <si>
    <t>8.2.7.5.1</t>
  </si>
  <si>
    <t>Summe - Untersuchung von Bodenproben (netto)</t>
  </si>
  <si>
    <t>Summe – Untersuchung von Eluat – und Wasserproben (netto)</t>
  </si>
  <si>
    <t>Summe - Untersuchung von Bodenluftproben (netto)</t>
  </si>
  <si>
    <t>Summe (netto) [Euro]</t>
  </si>
  <si>
    <t>9.5.6</t>
  </si>
  <si>
    <t>9.5.7</t>
  </si>
  <si>
    <t>9.5.8</t>
  </si>
  <si>
    <t>9.5.9</t>
  </si>
  <si>
    <t>9.5.10</t>
  </si>
  <si>
    <t>9.5.11</t>
  </si>
  <si>
    <t>9.6</t>
  </si>
  <si>
    <t>9.6.1</t>
  </si>
  <si>
    <t>Bemerkungen</t>
  </si>
  <si>
    <r>
      <t xml:space="preserve">Filtergerät ohne Gebläseunterstützung </t>
    </r>
    <r>
      <rPr>
        <sz val="10"/>
        <color indexed="10"/>
        <rFont val="Arial"/>
        <family val="2"/>
      </rPr>
      <t xml:space="preserve"> </t>
    </r>
  </si>
  <si>
    <t>Hersteller angeben</t>
  </si>
  <si>
    <t>Filtergerät mit Gebläseunterstützung</t>
  </si>
  <si>
    <r>
      <t xml:space="preserve">Bedarfsposition: FFP- Filtermaske
</t>
    </r>
    <r>
      <rPr>
        <sz val="10"/>
        <rFont val="Arial"/>
        <family val="2"/>
      </rPr>
      <t>FFP- Filtermaske liefern, in für einen unterbrechungsfreien Bauablauf ausreichender Anzahl vorhalten und Beschäftigten, Auftraggebern und Besuchern zur Verfügung stellen. Wechsel nach Bedarf, spätestens aber am Ende jeder Arbeitsschicht. Die benutzten Filtermasken sind in den dafür vorgesehenen Behältern zu sammeln. Abrechnung erfolgt je Atemfilter (inkl. Entsorgungskosten).</t>
    </r>
  </si>
  <si>
    <r>
      <t>Bedarfsposition: Tragen Filtergerät ohne Gebläseunterstützung</t>
    </r>
    <r>
      <rPr>
        <sz val="10"/>
        <rFont val="Arial"/>
        <family val="2"/>
      </rPr>
      <t xml:space="preserve">
Tragen von Filtergerät ohne Gebläseunterstützung auf Anweisung des verantwortlichen Aufsichtsführenden als Erschwerniszulage</t>
    </r>
  </si>
  <si>
    <r>
      <t>Bedarfsposition: Tragen Filtergerät mit Gebläseunterstützung</t>
    </r>
    <r>
      <rPr>
        <sz val="10"/>
        <rFont val="Arial"/>
        <family val="2"/>
      </rPr>
      <t xml:space="preserve">
Tragen von Filtergerät mit Gebläseunterstützung auf Anweisung des verantwortlichen Aufsichtsführenden als Erschwerniszulage</t>
    </r>
  </si>
  <si>
    <r>
      <t xml:space="preserve">Bedarfsposition: Gefahrstoffmessungen 
</t>
    </r>
    <r>
      <rPr>
        <sz val="10"/>
        <rFont val="Arial"/>
        <family val="2"/>
      </rPr>
      <t>Gefahrstoffmessungen mittels Gasspürpumpe gemäß Angaben des Sachverständigen durchführen und die erforderliche Dokumentation aufstellen</t>
    </r>
  </si>
  <si>
    <t>Summe (netto) Pos 4.1 - Probenahme Boden-Mensch, Boden-Pflanze</t>
  </si>
  <si>
    <t>Filtertyp angeben</t>
  </si>
  <si>
    <r>
      <t>Bewetterungsanlage - Errichten und Entfernen</t>
    </r>
    <r>
      <rPr>
        <sz val="10"/>
        <rFont val="Arial"/>
        <family val="2"/>
      </rPr>
      <t xml:space="preserve">
Bewetterungsanlage zur drückenden Belüftung Mindestluftmenge: °°°°  cbm/h einschließlich aller für den Betrieb erforderlichen Anlagenteile An- und Abtransportieren (inkl. betriebsfertiges Aufbauen)</t>
    </r>
  </si>
  <si>
    <t>Gerätetyp angeben</t>
  </si>
  <si>
    <r>
      <t>Absauganlage</t>
    </r>
    <r>
      <rPr>
        <sz val="10"/>
        <rFont val="Arial"/>
        <family val="2"/>
      </rPr>
      <t xml:space="preserve">
Absauganlage mit einer Mindestluftmengenförderung von Q = °°°° cbm / h (Leerlaufbetrieb)  inkl. 20 m Absaugleitung mit schwenkbarem Bogen zur Ableitung des Luftstromes mit der Windrichtung einschließlich aller für den Betrieb erforderlichen  Anlagenteile An- und Abtransportieren (inkl. betriebsfertiges Aufbauen)</t>
    </r>
  </si>
  <si>
    <r>
      <t>Siebung (</t>
    </r>
    <r>
      <rPr>
        <sz val="10"/>
        <rFont val="Arial"/>
        <family val="2"/>
      </rPr>
      <t>°°°°</t>
    </r>
    <r>
      <rPr>
        <sz val="10"/>
        <rFont val="Arial"/>
      </rPr>
      <t xml:space="preserve"> mm), Separierung, Charakterisierung und Quantifizierung von Überkorn oder Fremdkorn</t>
    </r>
  </si>
  <si>
    <r>
      <t xml:space="preserve">Erstellen von </t>
    </r>
    <r>
      <rPr>
        <sz val="10"/>
        <rFont val="Arial"/>
        <family val="2"/>
      </rPr>
      <t xml:space="preserve">°°°° </t>
    </r>
    <r>
      <rPr>
        <sz val="10"/>
        <rFont val="Arial"/>
      </rPr>
      <t>Mischproben aus °°°° Einzelproben</t>
    </r>
  </si>
  <si>
    <t>°°°° Elemente mit ICP-MS unter Angabe der gewünschten Einzelparameter</t>
  </si>
  <si>
    <t>°°°° Elemente mit ICP-OES unter Angabe der gewünschten Einzelparameter</t>
  </si>
  <si>
    <t>PAK</t>
  </si>
  <si>
    <t>8.2.7.1.2</t>
  </si>
  <si>
    <t>8.2.7.2.2</t>
  </si>
  <si>
    <t>EOX</t>
  </si>
  <si>
    <t>8.2.7.3</t>
  </si>
  <si>
    <t>8.2.7.3.2</t>
  </si>
  <si>
    <t>LHKW</t>
  </si>
  <si>
    <t>PCB</t>
  </si>
  <si>
    <t>8.2.7.4.2</t>
  </si>
  <si>
    <t>BTEX (leichtflüchtige aromatische Kohlenwasserstoffe) Benzol, Toluol, Ethylbenzol, m-, p-, o-Xylole, Styrol, Cumol; Falls weitere Alkylbenzole vorhanden sind, so sind diese anzugeben und in die Summe der BTEX-Aromaten mit einzurechnen.</t>
  </si>
  <si>
    <t>Einzelstoffbestimmung bzw. Bestimmung des technischen Produkts der extrahierbaren organischen Halogene (EOX) bei Überschreitung des Hilfswertes 1 (Tab 1, LfW - Merkblatt 3.8/1</t>
  </si>
  <si>
    <t xml:space="preserve">Chlorphenole, gesamt Summe aller chlorhaltigen einkernigen Phenole (Monochlorphenole, Dichlorphenole, Trichlorphenole, Tetrachlorphenole, Pentachlorphenol – 19 Substanzen) </t>
  </si>
  <si>
    <t>8.3.1.2</t>
  </si>
  <si>
    <t>LHKW (Leichtflüchtige halogenierte Kohlenwasserstoffe) Dichlormethan, Trichlormethan, Tetrachlormethan, 1,2-Dichlorethan, 1,1,1-Trichlorethan, 1,2-cis-Dichlorethen, Trichlorethen Tetrachlo-rethen</t>
  </si>
  <si>
    <r>
      <t>Deponiegase
Deponiegashauptkomponenten (CH</t>
    </r>
    <r>
      <rPr>
        <vertAlign val="subscript"/>
        <sz val="10"/>
        <rFont val="Arial"/>
        <family val="2"/>
      </rPr>
      <t>4</t>
    </r>
    <r>
      <rPr>
        <sz val="10"/>
        <rFont val="Arial"/>
      </rPr>
      <t>, CO</t>
    </r>
    <r>
      <rPr>
        <vertAlign val="subscript"/>
        <sz val="10"/>
        <rFont val="Arial"/>
        <family val="2"/>
      </rPr>
      <t>2</t>
    </r>
    <r>
      <rPr>
        <sz val="10"/>
        <rFont val="Arial"/>
      </rPr>
      <t>, O</t>
    </r>
    <r>
      <rPr>
        <vertAlign val="subscript"/>
        <sz val="10"/>
        <rFont val="Arial"/>
        <family val="2"/>
      </rPr>
      <t>2</t>
    </r>
    <r>
      <rPr>
        <sz val="10"/>
        <rFont val="Arial"/>
      </rPr>
      <t>, N</t>
    </r>
    <r>
      <rPr>
        <vertAlign val="subscript"/>
        <sz val="10"/>
        <rFont val="Arial"/>
        <family val="2"/>
      </rPr>
      <t>2</t>
    </r>
    <r>
      <rPr>
        <sz val="10"/>
        <rFont val="Arial"/>
      </rPr>
      <t>, H</t>
    </r>
    <r>
      <rPr>
        <vertAlign val="subscript"/>
        <sz val="10"/>
        <rFont val="Arial"/>
        <family val="2"/>
      </rPr>
      <t>2</t>
    </r>
    <r>
      <rPr>
        <sz val="10"/>
        <rFont val="Arial"/>
      </rPr>
      <t>S) aus Gasbeutel/Gassammelgefäß</t>
    </r>
  </si>
  <si>
    <t>8.4.1</t>
  </si>
  <si>
    <t xml:space="preserve">°°°° Elemente mit ICP-MS </t>
  </si>
  <si>
    <t xml:space="preserve">°°°° Elemente mit ICP-OES </t>
  </si>
  <si>
    <t>8.4.3.1.2</t>
  </si>
  <si>
    <t>8.4.3.2.2</t>
  </si>
  <si>
    <t>8.4.3.3.2</t>
  </si>
  <si>
    <t>8.4.4</t>
  </si>
  <si>
    <t>8.3.1.4.1</t>
  </si>
  <si>
    <t>8.3.1.4.2</t>
  </si>
  <si>
    <t>8.3.1.6</t>
  </si>
  <si>
    <t>8.3.1.6.1</t>
  </si>
  <si>
    <t>8.3.1.6.2</t>
  </si>
  <si>
    <t>LHKW und BTEX (Einzelparameterumfang siehe  8.3.1.1 und 8.3.1.4)</t>
  </si>
  <si>
    <t>LHKW und BTEX zuzüglich MTBE und/oder Vinylchlorid (Einzelparameterumfang siehe  8.3.1.1 und 8.3.1.4)</t>
  </si>
  <si>
    <t>Bemerkung</t>
  </si>
  <si>
    <t>Fabrikat angeben</t>
  </si>
  <si>
    <t>Bohrvergfahren angeben</t>
  </si>
  <si>
    <t>Aufbohren einer Aufschlussbohrung für eine GW-Messstelle, Bohrrichtung vertikal, Bohrenddurchmesser mind. 300 mm in Locker- und Festgestein in allen Bodenklassen, inkl. Einbau einer Hilfsverrohrung</t>
  </si>
  <si>
    <t>4.1.5</t>
  </si>
  <si>
    <t>4.1.6</t>
  </si>
  <si>
    <t>Angebotsanfrage</t>
  </si>
  <si>
    <r>
      <t xml:space="preserve">Kampfmittelortung </t>
    </r>
    <r>
      <rPr>
        <sz val="10"/>
        <rFont val="Arial"/>
        <family val="2"/>
      </rPr>
      <t xml:space="preserve">
Freimessung der Aufschlüsse hinsichtlich Kampfmittel (z.B. mittels Förstersonde durch für die Kampfmittelortung qualifizierte Unternehmen) -Vorabmessungen oder baubegleitend - Abrechnung nach Tagessätzen und Halbtagessätzen (inkl. An- und Abfahrt)</t>
    </r>
  </si>
  <si>
    <t>Prüfberichterstellung (mit Angabe von Auftraggeber, Projektbezeichnung, Auftragsnummer und –datum, Probenehmer, Probenahmedatum, Probeneingang im Labor, Datum der Messung, Messergebnis, Messverfahren, Unterschrift Sachbearbeiter (Zuständiger) und Laborleiter (Verantwortlicher), ggf. beobachteten Auffälligkeiten, Abweichungen von Referenzverfahren, untervergebenen Leistungen); Nicht ausgewertete Signale höherer Intensität in den Chromatogrammen und Spektren sind im Analyseprotokoll zu vermerken.</t>
  </si>
  <si>
    <t xml:space="preserve">Erstellem und Beilegen von zusätzlichen Messprotokollen oder Aufzeichnungen (Chromatogramme, Spektren) </t>
  </si>
  <si>
    <r>
      <t xml:space="preserve">Baustelleneinrichtung
</t>
    </r>
    <r>
      <rPr>
        <sz val="10"/>
        <rFont val="Arial"/>
      </rPr>
      <t>In diese Position sind folgende Leistungen einzurechnen, sofern diese nicht in gesonderten Positionen erfasst sind: 
- Vorrichten, Einordnen, Be- und Entladen sämtlicher für die vertrags-
  gemäße Durchführung der Arbeiten erforderlichen Geräte, Maschinen 
  (s. Baubeschreibung), Werkzeuge, Baubuden, etc. im Verantwortungs-
  bereich des AN, 
- An- und Abtransport der gesamten Baustelleneinrichtung, Geräte, 
  Maschinen, Werkzeuge etc. zur Baustelle,  
- Einrichten und Räumen der Baustelle einschl. aller Be- und Entladungen,
  Vorhalten der Baustelleneinrichtung sowie Nebenarbeiten
- Kosten für Versorgungsanschlüsse (Strom, Wasser) evtl. notwendige 
  Verkehrssicherung, Absperrung, etc.
- Sammeln und Entsorgen sämtlicher Baustellenabfälle aus dem 
  Verantwortungsbereich des AN (Schutzausrüstungen, Verpackungen, 
  etc.)
- Endreinigung des Bohrgeräts und aller eingesetzten Maschinen und 
  Geräte, Pumpen, Schlauchleitungen etc.
- Vorhalten, reinigen, Warten, reinigen aller Anlagen zur Förderung und 
  Ableitung von Grundwasser
- Schutz-, Absperr- und Sicherungsmaßnahmen, Aufbau am ersten und 
  Abbau am letzten Bohrpunkt, 
- Wiederherstellung des ursprünglichen Straßen - und Geländezustandes</t>
    </r>
  </si>
  <si>
    <r>
      <t xml:space="preserve">Verfüllen von Bohrlöchern
</t>
    </r>
    <r>
      <rPr>
        <sz val="10"/>
        <rFont val="Arial"/>
      </rPr>
      <t>Verfüllen / Verpressen von Bohrlöchern</t>
    </r>
    <r>
      <rPr>
        <sz val="10"/>
        <color indexed="10"/>
        <rFont val="Arial"/>
        <family val="2"/>
      </rPr>
      <t xml:space="preserve"> </t>
    </r>
    <r>
      <rPr>
        <sz val="10"/>
        <rFont val="Arial"/>
        <family val="2"/>
      </rPr>
      <t>im Kontruktorverfahren</t>
    </r>
    <r>
      <rPr>
        <sz val="10"/>
        <rFont val="Arial"/>
      </rPr>
      <t xml:space="preserve"> mit Durchmesser gem. Bohrverfahren nach Wahl des AN mit handelsüblichem Dämmer bzw. Füllbinder; Einbautiefen bis  </t>
    </r>
    <r>
      <rPr>
        <sz val="10"/>
        <rFont val="Arial"/>
        <family val="2"/>
      </rPr>
      <t>°°°°°</t>
    </r>
    <r>
      <rPr>
        <sz val="10"/>
        <color indexed="10"/>
        <rFont val="Arial"/>
        <family val="2"/>
      </rPr>
      <t xml:space="preserve"> </t>
    </r>
    <r>
      <rPr>
        <sz val="10"/>
        <rFont val="Arial"/>
      </rPr>
      <t xml:space="preserve"> m unter GOK gemäß Angaben der Fachbauleitung des AG. </t>
    </r>
  </si>
  <si>
    <r>
      <t>Dokumentation der Ergebnisse und Erstellen eines Berichtes</t>
    </r>
    <r>
      <rPr>
        <sz val="10"/>
        <rFont val="Arial"/>
        <family val="2"/>
      </rPr>
      <t xml:space="preserve">
- Dokumentieren der verwendeten Unterlagen, Daten und Informationen·
- Dokumentieren der Ergebnisse in geeigneter schriftlicher, graphischer 
  und zeichnerischer Form in Anlehnung an die beigelegte 
  Berichtsmustergliederung·
- Beschreibung des weiteren Handlungsbedarfs·
- Liefern des Berichtes in °°°°- facher Ausfertigung sowie sämtliche Pläne 
  und Texte als Datei (im Format °°°°) auf Datenträger in 
  Form einer CD- Rom</t>
    </r>
  </si>
  <si>
    <t xml:space="preserve">Vorbereiten einer Präsentation (°°°°) inkl. Nachbereiten </t>
  </si>
  <si>
    <r>
      <t xml:space="preserve">Umsetzen und Wiedereinrichten
</t>
    </r>
    <r>
      <rPr>
        <sz val="10"/>
        <rFont val="Arial"/>
        <family val="2"/>
      </rPr>
      <t>Umsetzen und Wiedereinrichten des betriebsfertigen Rammkernsondiergerätes von Untersuchungspunkt zu Untersuchungspunkt, inkl. Reinigen der Sonden und Gestänge zur Vermeidung von Schadstoffverschleppungen; Transportentfernung bis ca. °°°° m Luftlinie</t>
    </r>
  </si>
  <si>
    <t>2.5.1</t>
  </si>
  <si>
    <t>2.5.2</t>
  </si>
  <si>
    <t>B 9.6.2.1</t>
  </si>
  <si>
    <t>B 9.6.1.2</t>
  </si>
  <si>
    <t>B 9.7.</t>
  </si>
  <si>
    <t>B 9.7.1</t>
  </si>
  <si>
    <t>B 9.7.2</t>
  </si>
  <si>
    <t>B 9.7.3</t>
  </si>
  <si>
    <t>B 9.7.4</t>
  </si>
  <si>
    <t>B 1.10.2</t>
  </si>
  <si>
    <t>B 1.10.3</t>
  </si>
  <si>
    <t>B 1.11</t>
  </si>
  <si>
    <t>B 1.11.1</t>
  </si>
  <si>
    <t>B 1.11.2</t>
  </si>
  <si>
    <t>B 1.12</t>
  </si>
  <si>
    <t>B 1.13</t>
  </si>
  <si>
    <t>B 2.2</t>
  </si>
  <si>
    <t>B 2.6</t>
  </si>
  <si>
    <t>B 5.1</t>
  </si>
  <si>
    <t>B 5.2</t>
  </si>
  <si>
    <t>B 5.3</t>
  </si>
  <si>
    <t>B 5.4</t>
  </si>
  <si>
    <t>B 5.5</t>
  </si>
  <si>
    <t>B 6.2</t>
  </si>
  <si>
    <t>B 6.4</t>
  </si>
  <si>
    <t>B 7.2</t>
  </si>
  <si>
    <t>B 7.2.1</t>
  </si>
  <si>
    <t>B 7.2.2</t>
  </si>
  <si>
    <t>B 7.3</t>
  </si>
  <si>
    <t>B 7.4</t>
  </si>
  <si>
    <t>B 7.5</t>
  </si>
  <si>
    <r>
      <t xml:space="preserve">Zuwegung Bohrpunkte
</t>
    </r>
    <r>
      <rPr>
        <sz val="10"/>
        <rFont val="Arial"/>
      </rPr>
      <t>Zuwegung zu den einzelnen Bohrpunkten, z.B. durch Auslegen und Rückbau von Zufahrtshilfen (z. B. Bohlen, Matratzen od. Moorblechen) zur Verhinderung von Flurschäden, inkl. Gestellung für die gesamte Dauer der Baumaßnahme. Der Bieter hat eigenverantwortlich alle Leistungen für eine Zuwegung zu planen und herzurichten. Einzurechnen sind insbesondere alle erforderlichen Baustoffe, Bauhilfssstoffe, Geräte und Maschinen sowie Vorhaltung, Wartung, Betrieb und Bedienung. Eine Ortseinsicht wird vor Angebotsabgabe dringend empfohlen. Nachforderungen aus Unkenntnis der Örtlichkeit werden nicht anerkannt. Die Lage der Bohransatzpunkte ist in beiliegendem Lageplan dargestellt.</t>
    </r>
  </si>
  <si>
    <r>
      <t xml:space="preserve">Abflussleitung DN 80
</t>
    </r>
    <r>
      <rPr>
        <sz val="10"/>
        <rFont val="Arial"/>
      </rPr>
      <t>Abflussleitung (ca. °°°° m) zum schadlosen Ableiten des geförderten Wassers zur Errichtung der Grundwassermessstellen vorhalten, auf- und abbauen, Ausführung nach Wahl des AN, inkl. notwendiger Druckerhöhungspumpen, Leitungsquerschnitt DN 80</t>
    </r>
  </si>
  <si>
    <r>
      <t>Klärung der Leitungsfreiheit / Spartenerkundung</t>
    </r>
    <r>
      <rPr>
        <sz val="10"/>
        <rFont val="Arial"/>
        <family val="2"/>
      </rPr>
      <t xml:space="preserve">
Beschaffung und Einsichtnahme in alle erforderlichen Leitungspläne, Sicherstellen der Leitungsfreiheit an allen Untersuchungspunkten, einschließlich örtlicher Einweisung</t>
    </r>
  </si>
  <si>
    <t>B 2.5.3</t>
  </si>
  <si>
    <r>
      <t>Rammkernsondierung (Außenbereich)</t>
    </r>
    <r>
      <rPr>
        <sz val="10"/>
        <rFont val="Arial"/>
        <family val="2"/>
      </rPr>
      <t xml:space="preserve">
Abteufen von Rammkernsondierungen nach DIN EN ISO 22475-1 mittels Rammkernsondiergerät, Durchmesser Sondierung &gt; 60 mm, Kernrohrlänge max. bis 1 m; Ansprache des Bohrgutes aus geologischer Sicht sowie auf organoleptisch erkennbare Auffälligkeiten und Belastungen, Führen von Schichtenverzeichnissen nach DIN EN ISO 14688-1 und 14689-1 inkl. Verfüllen der Sondierlöcher mit °°°°; Nachfall wird nicht vergütet, Abrechnung erfolgt nach tatsächlichen Bohrmetern</t>
    </r>
  </si>
  <si>
    <t>Verfüllen von Rammkernsondierung</t>
  </si>
  <si>
    <r>
      <t>Container für Bohrgut</t>
    </r>
    <r>
      <rPr>
        <sz val="10"/>
        <rFont val="Arial"/>
      </rPr>
      <t xml:space="preserve">
Container zur Aufnahme des Bohrguts aus den Bohrungen liefern und vorhalten, von Bohrpunkt zu Bohrpunkt umsetzen, am Ende der Bauzeit abtransportieren, Container sind arbeitstäglich durch Abplanen gegen Niederschlagswasser zu sichern,; inkl. Endreinigung des Containers und Entsorgung des Bohrguts (sofern unbelastet)</t>
    </r>
  </si>
  <si>
    <r>
      <t>Aufschlussstellen herrichten</t>
    </r>
    <r>
      <rPr>
        <sz val="10"/>
        <rFont val="Arial"/>
      </rPr>
      <t xml:space="preserve">
Herrichten,Vorhalten, Räumen und Wiederherstellen von Aufschlussstellen zur Durchführung der Bohrungen wie im LB beschrieben inkl. Umsetzen zwischen den Bohrstellen (bis °°°° m Entfernung) betriebsfertiges Aufstellen des Bohrgerätes einschließlich aller Nebenarbeiten soweit im Leistungsverzeichnis keine gesonderten Positionen hierfür ausgeschrieben sind.</t>
    </r>
  </si>
  <si>
    <r>
      <t>Spartenklärung</t>
    </r>
    <r>
      <rPr>
        <sz val="10"/>
        <rFont val="Arial"/>
      </rPr>
      <t xml:space="preserve">
Information über unterirdische Einbauten wie Kabel, Leitungen, Kanäle etc. von öffentlichen und privaten Versorgungsträgern einholen und Koordination im Rahmen der Ortseinweisung Abstimmung der Arbeiten mit dem AG / Ing.-Büro vor Ort; inkl. Festlegung des Bohransatzpunktes, eischl. An- und Abfahrten</t>
    </r>
  </si>
  <si>
    <r>
      <t xml:space="preserve">Schichtenverzeichnisse und Darstellung des Bodenprofils </t>
    </r>
    <r>
      <rPr>
        <sz val="10"/>
        <rFont val="Arial"/>
        <family val="2"/>
      </rPr>
      <t xml:space="preserve">
Liefern von Schichtenverzeichnissen nach DIN EN ISO 14688-1 und 14689-1 sowie Darstellung des Bodenprofils im Säulenprofil nach </t>
    </r>
    <r>
      <rPr>
        <sz val="10"/>
        <color indexed="8"/>
        <rFont val="Arial"/>
        <family val="2"/>
      </rPr>
      <t>DIN 4023 - Abrechnung je Sondierung</t>
    </r>
  </si>
  <si>
    <t>3.10</t>
  </si>
  <si>
    <t>3.10.1</t>
  </si>
  <si>
    <r>
      <t>Grundlagenermittlung und Abstimmung des Programms für die Orientierende Untersuchung</t>
    </r>
    <r>
      <rPr>
        <sz val="10"/>
        <rFont val="Arial"/>
        <family val="2"/>
      </rPr>
      <t xml:space="preserve">
- Sichten der vom Auftraggeber zur Verfügung gestellten Unterlagen
- Ermitteln der zu beachtenden Randbedingungen und relevanten
  Sachverhalte
- Abstimmung des Bearbeitungsumfangs und des Untersuchungs-
  programms mit dem Auftraggeber
- Termindetailabstimmung
- Ermittlung von Ansprechpartnern</t>
    </r>
  </si>
  <si>
    <r>
      <rPr>
        <b/>
        <sz val="10"/>
        <rFont val="Arial"/>
        <family val="2"/>
      </rPr>
      <t>Mitwirken bei der Vergabe:</t>
    </r>
    <r>
      <rPr>
        <sz val="10"/>
        <rFont val="Arial"/>
      </rPr>
      <t xml:space="preserve">
- Mengenermittlung und Aufgliederung nach Einzelpositionen
- Anfertigen der Leistungsbeschreibung mit Leistungsverzeichnissen
  (unter Mitverwendung der Muster des LfU-Merkblattes 3.8/2)
- Vorbereitung der Vergabeunterlagen (Vorlagen WWA)
- fachliche Prüfung der Angebote 
- Erstellung eines Preisspiegels
- Erarbeitung eines Vergabevorschlages</t>
    </r>
  </si>
  <si>
    <r>
      <rPr>
        <b/>
        <sz val="10"/>
        <rFont val="Arial"/>
        <family val="2"/>
      </rPr>
      <t>Erstellen Arbeits- und Sicherheitsplan</t>
    </r>
    <r>
      <rPr>
        <sz val="10"/>
        <rFont val="Arial"/>
        <family val="2"/>
      </rPr>
      <t xml:space="preserve"> (gemäß Abschnitt 8.3 der DGUV-Regel 101-004/ bisher BGR 128)</t>
    </r>
  </si>
  <si>
    <r>
      <t xml:space="preserve">Organisation, Koordination und Begleitung der Untersuchungen (inkl. Ortstermine)
</t>
    </r>
    <r>
      <rPr>
        <sz val="10"/>
        <rFont val="Arial"/>
        <family val="2"/>
      </rPr>
      <t>- Organisation der durchzuführenden Feldarbeiten, der Probenahme und der Untersuchungen
- Festlegung der Untersuchungspunkte vor Ort bei einem gemeinsamen Termin mit dem Auftraggeber·
- Fachtechnische Betreuung und Begleitung der Untersuchungen, der Probenahme, Überwachung der Ausführung und 
  der Einhaltung des Untersuchungsprogramms
- Übernahme der Aufsicht gemäß DGUV Regel 101-004/bisher BGR 128 (Abschnitt 6.2)
- Rechnungskontrolle</t>
    </r>
  </si>
  <si>
    <r>
      <t xml:space="preserve">Koordinator gemäß DGUV Regel 101-004/bisher BGR 128 
</t>
    </r>
    <r>
      <rPr>
        <sz val="10"/>
        <rFont val="Arial"/>
        <family val="2"/>
      </rPr>
      <t>- Gestellung eines Koordinator über die gesamte Bauzeit ·
- Übernahme der Koordinationsaufgaben gemäß DGUV Regel 101-004, insbesondere Abschnitt 5.2</t>
    </r>
  </si>
  <si>
    <r>
      <t>Auswertung und Beurteilung</t>
    </r>
    <r>
      <rPr>
        <sz val="10"/>
        <rFont val="Arial"/>
        <family val="2"/>
      </rPr>
      <t xml:space="preserve">
- Auswertung und Beurteilung der Ergebnisse der Orientierenden 
  Untersuchung·
- Durchführen einer Sickerwasserprognose gemäß LfW- Merkblatt 3.8/1·
- Beurteilung und Gefährdungsabschätzung für die einzelnen 
  Wirkungspfade·
- Beschreibung des weiteren Handlungsbedarfs</t>
    </r>
  </si>
  <si>
    <r>
      <t>Entnahme von Bodenluftproben (für den Wirkungspfad Boden-Gewässer bzw. Boden-Bodenluft-Mensch)</t>
    </r>
    <r>
      <rPr>
        <sz val="10"/>
        <rFont val="Arial"/>
        <family val="2"/>
      </rPr>
      <t xml:space="preserve">
Fachgerechte Entnahme von Bodenluftproben für den Wirkungspfad Boden-Gewässer / Boden-Bodenluft-Mensch (zur späteren quantitativen Laboranalyse) aus vorgebohrten Rammkernsondierungen aus dem Tiefenabschnitt °°° °bis °°^°° m gemäß VDI- Richtlinie 3865, Blatt 1 und 2 inkl. Liefern geeigneter Probenahmegefäße / Adsorbermaterialien, Protokollierung der Probenahme, fachgerechter Konservierung und Lagerung, Reinigung der Probenahmesonde; Verfahren vom Bieter anzugeben: 
Es ist sicherzustellen, dass die für die Analytik vorgesehenen Bodenluftproben am Tag der Entnahme in das Labor (gem. °°°°) gebracht werden und unverzüglich analysiert werden.</t>
    </r>
  </si>
  <si>
    <r>
      <t>Entnahme von Deponiegasproben (für den Wirkungspfad Boden-Gewässer bzw. Boden-Bodenluft-Mensch)</t>
    </r>
    <r>
      <rPr>
        <sz val="10"/>
        <rFont val="Arial"/>
        <family val="2"/>
      </rPr>
      <t xml:space="preserve">
Fachgerechte Entnahme von Deponiegasproben für den Wirkungspfad Boden-Gewässer / Boden-Bodenluft-Mensch (zur späteren quantitativen Laboranalyse) aus vorgebohrten Rammkernsondierungen aus dem Tiefenabschnitt °°°° m bis °°°° m gemäß VDI- Richtlinie 3865, Blatt 1 und 2 inkl. Vor-Ort-Bestimmung der Gase O</t>
    </r>
    <r>
      <rPr>
        <vertAlign val="subscript"/>
        <sz val="10"/>
        <rFont val="Arial"/>
        <family val="2"/>
      </rPr>
      <t>2</t>
    </r>
    <r>
      <rPr>
        <sz val="10"/>
        <rFont val="Arial"/>
        <family val="2"/>
      </rPr>
      <t>, CO</t>
    </r>
    <r>
      <rPr>
        <vertAlign val="subscript"/>
        <sz val="10"/>
        <rFont val="Arial"/>
        <family val="2"/>
      </rPr>
      <t>2</t>
    </r>
    <r>
      <rPr>
        <sz val="10"/>
        <rFont val="Arial"/>
        <family val="2"/>
      </rPr>
      <t>, CH</t>
    </r>
    <r>
      <rPr>
        <vertAlign val="subscript"/>
        <sz val="10"/>
        <rFont val="Arial"/>
        <family val="2"/>
      </rPr>
      <t>4</t>
    </r>
    <r>
      <rPr>
        <sz val="10"/>
        <rFont val="Arial"/>
        <family val="2"/>
      </rPr>
      <t>, H</t>
    </r>
    <r>
      <rPr>
        <vertAlign val="subscript"/>
        <sz val="10"/>
        <rFont val="Arial"/>
        <family val="2"/>
      </rPr>
      <t>2</t>
    </r>
    <r>
      <rPr>
        <sz val="10"/>
        <rFont val="Arial"/>
        <family val="2"/>
      </rPr>
      <t>S, N</t>
    </r>
    <r>
      <rPr>
        <vertAlign val="subscript"/>
        <sz val="10"/>
        <rFont val="Arial"/>
        <family val="2"/>
      </rPr>
      <t>2</t>
    </r>
    <r>
      <rPr>
        <sz val="10"/>
        <rFont val="Arial"/>
        <family val="2"/>
      </rPr>
      <t xml:space="preserve"> oder Abfüllen in geeignete Gefäße, Liefern geeigneter Probenahmegefäße / Adsorbermaterialien, Protokollierung der Probenahme, fachgerechter Konservierung und Lagerung; Reinigung der Probenahmesonde; Verfahren vom Bieter anzugeben: 
Es ist sicherzustellen, dass die für die Analytik vorgesehenen Bodenluftproben am Tag der Entnahme in das Labor gebracht werden und unverzüglich analysiert werden.</t>
    </r>
  </si>
  <si>
    <t>4.2.3</t>
  </si>
  <si>
    <r>
      <t>Entnahme einer Blindprobe (System)</t>
    </r>
    <r>
      <rPr>
        <sz val="10"/>
        <rFont val="Arial"/>
        <family val="2"/>
      </rPr>
      <t xml:space="preserve">
Fachgerechte Entnahme einer Blindprobe zum Nachweis auf Kontaminationsfreiheit des Probenahmesystems zur Untersuchung auf die relevanten Untersuchungsparameter. 
Es ist sicherzustellen, dass die für die Analytik vorgesehenen Bodenluftproben am Tag der Entnahme in das Labor gebracht werden und unverzüglich analysiert werden.</t>
    </r>
  </si>
  <si>
    <t>4.2.4</t>
  </si>
  <si>
    <r>
      <t>Entnahme einer Blindprobe (Material, Transport, Lagerung)</t>
    </r>
    <r>
      <rPr>
        <sz val="10"/>
        <rFont val="Arial"/>
        <family val="2"/>
      </rPr>
      <t xml:space="preserve">
Fachgerechte Entnahme einer Blindprobe zum Nachweis auf Kontaminationsfreiheit der Probenahmeumgebung (Material, Transport, Lagerung)  zur Untersuchung auf die relevanten Untersuchungsparameter. 
Es ist sicherzustellen, dass die für die Analytik vorgesehenen Bodenluftproben am Tag der Entnahme in das Labor gebracht werden und unverzüglich analysiert werden.</t>
    </r>
  </si>
  <si>
    <r>
      <t>Entnahme einer Blindprobe (System)</t>
    </r>
    <r>
      <rPr>
        <sz val="10"/>
        <rFont val="Arial"/>
        <family val="2"/>
      </rPr>
      <t xml:space="preserve">
Fachgerechte Entnahme einer Blindprobe zum Nachweis auf Kontaminationsfreiheit des Probenahmesystems zur Untersuchung auf die relevanten Untersuchungsparameter. </t>
    </r>
  </si>
  <si>
    <t>Einwegschutzkleidung EG- Kategorie III, Typ 3</t>
  </si>
  <si>
    <r>
      <t xml:space="preserve">Bedarfsposition: Filtergeräte </t>
    </r>
    <r>
      <rPr>
        <sz val="10"/>
        <rFont val="Arial"/>
        <family val="2"/>
      </rPr>
      <t xml:space="preserve">
Filtergeräte (nach DGUV Regel 112-190 "Regeln für den Einsatz von Atemschutzgeräten"), Atemanschluss mit Vollmaske liefern, in für einen unterbrechungsfreien Bauablauf ausreichender Anzahl (beachte Pflege- und Wartungsintervalle) vorhalten und Beschäftigten, Auftraggebern und Besuchern zur Verfügung stellen. Benutzte Atemschutzgeräte sind entsprechend den Anforderungen der BGR 190 zu warten. Die Kosten hierfür sind im Preis enthalten. Bei der Benutzung von Atemschutzgeräten sind die Tragezeitbegrenzungen unter Beachtung der Belastung durch Atemschutz und  Schutzkleidung festzulegen. Angaben der DGUV Regel 112-190 sind als Mindestanforderung zu beachten.</t>
    </r>
  </si>
  <si>
    <r>
      <t>Schutzhandschuhe</t>
    </r>
    <r>
      <rPr>
        <sz val="10"/>
        <rFont val="Arial"/>
        <family val="2"/>
      </rPr>
      <t xml:space="preserve">
Schutzhandschuhe, degradationsbeständig und nicht permeabel gegenüber den nach Angaben des Auftraggebers (gemäß Arbeits- und Sicherheitsplan) zu erwartenden Gefahrstoffen ( °°°° ) mit Nachweis der Permeationszeiten nach DIN EN 374 T3 liefern, vorhalten und Beschäftigten sowie Auftraggebern und Besuchern bei Bedarf zur Verfügung stellen; Wechsel nach Angabe des Herstellers bzgl. der jeweiligen gefahrstoffspezifischen Permeationszeit, spätestens am Ende jeder Arbeitsschicht. Geeignete Unterziehhandschuhe aus Baumwolle, deren täglicher Wechsel und Reinigung sowie die Entsorgungskosten sind im Preis enthalten</t>
    </r>
  </si>
  <si>
    <r>
      <t>Gaswarngeräte und Monitore (z.B. PID)</t>
    </r>
    <r>
      <rPr>
        <sz val="10"/>
        <rFont val="Arial"/>
        <family val="2"/>
      </rPr>
      <t xml:space="preserve">
Gestellung sowie betriebsbereites Vorhalten eines Gaswarngerätes  mit Monitor (z.B. PID) zur kontinuierlichen Messung von z. B. Sauerstoff, brennbaren und toxischen Gasen (°°°°)  in explosionsgeschützter Ausführung</t>
    </r>
  </si>
  <si>
    <r>
      <t>Gasspürpumpen und Prüfröhrchen Liefern</t>
    </r>
    <r>
      <rPr>
        <sz val="10"/>
        <rFont val="Arial"/>
        <family val="2"/>
      </rPr>
      <t xml:space="preserve">
Prüfröhrchen für die Freimessung von Schächten, Rohrleitungen etc. von folgenden Gasen und Dämpfen °°°° liefern </t>
    </r>
  </si>
  <si>
    <r>
      <t xml:space="preserve">Bedarfsposition: Gas-, Partikel- oder Kombinationsfilter
</t>
    </r>
    <r>
      <rPr>
        <sz val="10"/>
        <rFont val="Arial"/>
        <family val="2"/>
      </rPr>
      <t xml:space="preserve">Gas-, Partikel- oder Kombinationsfilter nach DGUV Regel 112-190  Filtertyp entsprechend der zu erwartenden Gefahrstoffe liefern, in für einen unterbrechungsfreien Bauablauf ausreichender Anzahl vorhalten und Beschäftigten, Auftraggebern und Besuchern zur Verfügung stellen. Wechsel nach Beaufschlagung, spätestens aber am Ende jeder Arbeitsschicht. Die benutzten Atemfilter sind in den dafür vorgesehenen Behältern zu sammeln. Abrechnung erfolgt je Atemfilter (inkl. Entsorgungskosten). </t>
    </r>
  </si>
  <si>
    <t>Trocknung (nach LfU-Merkblatt 3.8/5); siehe auch 8.2.5.2</t>
  </si>
  <si>
    <t>Elutions- und Säulenverfahren gemäß LfU-Merkblatt 3.8/5</t>
  </si>
  <si>
    <t xml:space="preserve">Probenvorbereitung für die Bestimmung anorganischer Parameter, soweit nicht in genormten Verfahren enthalten (z.B. Königswasseraufschluss) gemäß BBodSchV und LfU-Merkblatt 3.8/5  </t>
  </si>
  <si>
    <t>Probenvorbereitung für die Bestimmung organischer Parameter, soweit nicht in genormten Verfahren enthalten gem. LfU-Merkblatt 3.8/5 (abweichend von der E DIN ISO 14507 nach BBodSchV)</t>
  </si>
  <si>
    <t>Untersuchung von Bodenluftproben.
Die für die Untersuchung von Bodenluftproben bzw. die Bestimmung der nachfolgend aufgeführten Parameter durchzuführenden Verfahren sind vom Anbieter anzugeben und die jeweiligen Bestimmungsgrenzen zu nennen. Die diesbezüglichen Vorgaben der BBodSchV sowie der aktuellen LfU und LfW – Merkblätter Altlasten 1 und 2 sowie 3.8/1, 3.8/4 und 3.8/5 sind dabei zu beachten. Für nicht normierte Verfahren sind die wesentlichen Verfahrensschritte anzugeben.</t>
  </si>
  <si>
    <t>Honorarzusammenstellung Freiberufliche Leistungen und Dienstleistungen</t>
  </si>
  <si>
    <t>Säulenversuch (für PAK)</t>
  </si>
  <si>
    <t>8.2.6.2.2</t>
  </si>
  <si>
    <t>PCB (Polychlorierte Biphenyle) 6 PCB nach Ballschmiter gemäß Altöl-VO (DIN 51527-1) zuzüglich PCB-118</t>
  </si>
  <si>
    <t>PFC nach DIN 38407-42 (F42)</t>
  </si>
  <si>
    <t>8.4.3.13</t>
  </si>
  <si>
    <t>STV (Sprengstofftypische Verbindungen) nach DIN EN ISO 22478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</si>
</sst>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0"/>
      <name val="Arial"/>
    </font>
    <font>
      <b/>
      <sz val="10"/>
      <name val="Arial"/>
      <family val="2"/>
    </font>
    <font>
      <sz val="10"/>
      <name val="Arial"/>
      <family val="2"/>
    </font>
    <font>
      <vertAlign val="subscript"/>
      <sz val="10"/>
      <name val="Arial"/>
      <family val="2"/>
    </font>
    <font>
      <sz val="10"/>
      <color indexed="10"/>
      <name val="Arial"/>
      <family val="2"/>
    </font>
    <font>
      <b/>
      <sz val="12"/>
      <name val="Arial"/>
      <family val="2"/>
    </font>
    <font>
      <b/>
      <sz val="8"/>
      <color indexed="81"/>
      <name val="Tahoma"/>
      <family val="2"/>
    </font>
    <font>
      <sz val="10"/>
      <color indexed="8"/>
      <name val="Arial"/>
      <family val="2"/>
    </font>
  </fonts>
  <fills count="3">
    <fill>
      <patternFill patternType="none"/>
    </fill>
    <fill>
      <patternFill patternType="gray125"/>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2" fillId="0" borderId="0"/>
    <xf numFmtId="0" fontId="2" fillId="0" borderId="0"/>
    <xf numFmtId="0" fontId="2" fillId="0" borderId="0"/>
  </cellStyleXfs>
  <cellXfs count="231">
    <xf numFmtId="0" fontId="0" fillId="0" borderId="0" xfId="0"/>
    <xf numFmtId="49" fontId="1" fillId="0" borderId="0" xfId="0" applyNumberFormat="1" applyFont="1" applyAlignment="1">
      <alignment horizontal="left"/>
    </xf>
    <xf numFmtId="0" fontId="0" fillId="0" borderId="0" xfId="0" applyAlignment="1">
      <alignment horizontal="left"/>
    </xf>
    <xf numFmtId="0" fontId="1" fillId="0" borderId="1" xfId="0" applyFont="1" applyBorder="1" applyAlignment="1">
      <alignment horizontal="left" vertical="center" wrapText="1"/>
    </xf>
    <xf numFmtId="0" fontId="1" fillId="0" borderId="0" xfId="0" applyFont="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wrapText="1"/>
    </xf>
    <xf numFmtId="0" fontId="0" fillId="0" borderId="1" xfId="0" quotePrefix="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49" fontId="0" fillId="0" borderId="7"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0" xfId="0" applyNumberFormat="1" applyBorder="1" applyAlignment="1">
      <alignment wrapText="1"/>
    </xf>
    <xf numFmtId="0" fontId="1" fillId="0" borderId="0" xfId="0" applyFont="1"/>
    <xf numFmtId="0" fontId="0" fillId="0" borderId="8" xfId="0" applyBorder="1" applyAlignment="1">
      <alignment horizontal="center" vertical="center" wrapText="1"/>
    </xf>
    <xf numFmtId="0" fontId="1" fillId="0" borderId="8" xfId="0" applyFont="1" applyBorder="1" applyAlignment="1">
      <alignment horizontal="left" vertical="center" wrapText="1"/>
    </xf>
    <xf numFmtId="0" fontId="0" fillId="0" borderId="0" xfId="0" applyBorder="1" applyAlignment="1">
      <alignment horizontal="center" wrapText="1"/>
    </xf>
    <xf numFmtId="0" fontId="2" fillId="0" borderId="0" xfId="0" applyFont="1" applyAlignment="1">
      <alignment horizontal="center" vertical="center"/>
    </xf>
    <xf numFmtId="0" fontId="0" fillId="0" borderId="9" xfId="0" applyBorder="1" applyAlignment="1">
      <alignment horizontal="left" vertical="center" wrapText="1"/>
    </xf>
    <xf numFmtId="0" fontId="0" fillId="0" borderId="0" xfId="0" applyAlignment="1">
      <alignment horizontal="left" vertical="center"/>
    </xf>
    <xf numFmtId="49" fontId="2" fillId="0" borderId="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Alignment="1"/>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49" fontId="0" fillId="0" borderId="0" xfId="0" applyNumberFormat="1" applyAlignment="1">
      <alignment horizontal="center" vertical="center" wrapText="1"/>
    </xf>
    <xf numFmtId="49" fontId="0" fillId="0" borderId="10" xfId="0" applyNumberFormat="1" applyBorder="1" applyAlignment="1">
      <alignment horizontal="center" vertical="center" wrapText="1"/>
    </xf>
    <xf numFmtId="0" fontId="1" fillId="0" borderId="0" xfId="0" applyFont="1" applyAlignment="1">
      <alignment horizontal="left"/>
    </xf>
    <xf numFmtId="49" fontId="0" fillId="0" borderId="0" xfId="0" applyNumberFormat="1" applyBorder="1" applyAlignment="1">
      <alignment horizontal="center" vertical="center" wrapText="1"/>
    </xf>
    <xf numFmtId="0" fontId="1" fillId="0" borderId="0" xfId="0" applyFont="1" applyAlignment="1"/>
    <xf numFmtId="4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xf numFmtId="0" fontId="2" fillId="0" borderId="9" xfId="0" applyFont="1" applyBorder="1" applyAlignment="1">
      <alignment horizontal="left" vertical="center" wrapText="1"/>
    </xf>
    <xf numFmtId="0" fontId="2" fillId="0" borderId="0" xfId="0" applyFont="1" applyBorder="1" applyAlignment="1">
      <alignment horizontal="center" wrapText="1"/>
    </xf>
    <xf numFmtId="14" fontId="0" fillId="0" borderId="1" xfId="0" applyNumberFormat="1" applyBorder="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indent="1"/>
    </xf>
    <xf numFmtId="49" fontId="1" fillId="0" borderId="0" xfId="0" applyNumberFormat="1" applyFont="1" applyAlignment="1">
      <alignment horizontal="left" vertical="center" wrapText="1" indent="1"/>
    </xf>
    <xf numFmtId="49" fontId="1" fillId="0" borderId="0" xfId="0" applyNumberFormat="1" applyFont="1" applyBorder="1" applyAlignment="1">
      <alignment horizontal="left" vertical="center" wrapText="1" indent="1"/>
    </xf>
    <xf numFmtId="49" fontId="1" fillId="0" borderId="0" xfId="0" applyNumberFormat="1" applyFont="1" applyAlignment="1">
      <alignment horizontal="center" vertical="center" wrapText="1"/>
    </xf>
    <xf numFmtId="0" fontId="1" fillId="0" borderId="0" xfId="0" applyFont="1" applyAlignment="1">
      <alignment horizontal="center"/>
    </xf>
    <xf numFmtId="0" fontId="2" fillId="0" borderId="1"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0" fillId="2" borderId="1" xfId="0" applyFill="1" applyBorder="1" applyAlignment="1">
      <alignment horizontal="center" vertical="center" wrapText="1"/>
    </xf>
    <xf numFmtId="164" fontId="1" fillId="0" borderId="1" xfId="0" applyNumberFormat="1" applyFont="1" applyBorder="1" applyAlignment="1" applyProtection="1">
      <alignment horizontal="center" vertical="center" wrapText="1"/>
    </xf>
    <xf numFmtId="164" fontId="1" fillId="0" borderId="9" xfId="0" applyNumberFormat="1" applyFont="1" applyBorder="1" applyAlignment="1" applyProtection="1">
      <alignment horizontal="center" vertical="center" wrapText="1"/>
    </xf>
    <xf numFmtId="164" fontId="1" fillId="0" borderId="11" xfId="0" applyNumberFormat="1" applyFont="1" applyBorder="1" applyAlignment="1" applyProtection="1">
      <alignment horizontal="center" vertical="center" wrapText="1"/>
    </xf>
    <xf numFmtId="164" fontId="1" fillId="0" borderId="0" xfId="0" applyNumberFormat="1" applyFont="1" applyBorder="1" applyAlignment="1" applyProtection="1">
      <alignment horizontal="center" vertical="center" wrapText="1"/>
    </xf>
    <xf numFmtId="0" fontId="0" fillId="0" borderId="0" xfId="0" applyBorder="1"/>
    <xf numFmtId="0" fontId="1" fillId="0" borderId="12" xfId="0" applyFont="1" applyBorder="1" applyAlignment="1">
      <alignment horizontal="left"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49" fontId="1" fillId="0" borderId="0" xfId="0" applyNumberFormat="1" applyFont="1" applyBorder="1" applyAlignment="1">
      <alignment horizontal="left" vertical="center" wrapText="1"/>
    </xf>
    <xf numFmtId="49" fontId="1" fillId="0" borderId="0" xfId="0" applyNumberFormat="1" applyFont="1" applyAlignment="1" applyProtection="1">
      <alignment horizontal="left"/>
    </xf>
    <xf numFmtId="0" fontId="0" fillId="0" borderId="0" xfId="0" applyAlignment="1" applyProtection="1">
      <alignment horizontal="center"/>
    </xf>
    <xf numFmtId="0" fontId="0" fillId="0" borderId="0" xfId="0" applyFill="1" applyBorder="1" applyAlignment="1" applyProtection="1">
      <alignment horizontal="center" vertical="center" wrapText="1"/>
      <protection locked="0"/>
    </xf>
    <xf numFmtId="0" fontId="1" fillId="0" borderId="0" xfId="0" applyFont="1" applyAlignment="1" applyProtection="1">
      <alignment horizontal="center"/>
    </xf>
    <xf numFmtId="0" fontId="0" fillId="0" borderId="0" xfId="0" applyFill="1" applyBorder="1" applyAlignment="1">
      <alignment horizontal="center" vertical="center" wrapText="1"/>
    </xf>
    <xf numFmtId="0" fontId="5" fillId="0" borderId="0" xfId="0" applyNumberFormat="1" applyFont="1" applyBorder="1" applyAlignment="1"/>
    <xf numFmtId="0" fontId="1" fillId="0" borderId="9" xfId="0" applyFont="1" applyBorder="1" applyAlignment="1">
      <alignment horizontal="left" vertical="center" wrapText="1"/>
    </xf>
    <xf numFmtId="0" fontId="5" fillId="0" borderId="0" xfId="0" applyFont="1"/>
    <xf numFmtId="0" fontId="2" fillId="0" borderId="0" xfId="0" applyFont="1" applyBorder="1" applyAlignment="1">
      <alignment horizontal="center" vertical="center"/>
    </xf>
    <xf numFmtId="0" fontId="0" fillId="0" borderId="0" xfId="0" applyBorder="1" applyAlignment="1">
      <alignment horizontal="center"/>
    </xf>
    <xf numFmtId="0" fontId="1" fillId="0" borderId="12" xfId="0" applyFont="1"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quotePrefix="1" applyBorder="1" applyAlignment="1">
      <alignment horizontal="center" vertical="center" wrapText="1"/>
    </xf>
    <xf numFmtId="0" fontId="0" fillId="0" borderId="0" xfId="0" applyAlignment="1">
      <alignment horizontal="center" vertical="center"/>
    </xf>
    <xf numFmtId="0" fontId="0" fillId="0" borderId="0" xfId="0" quotePrefix="1" applyBorder="1" applyAlignment="1">
      <alignment horizontal="center" vertical="center" wrapText="1"/>
    </xf>
    <xf numFmtId="0" fontId="0" fillId="0" borderId="0" xfId="0" applyBorder="1" applyAlignment="1"/>
    <xf numFmtId="0" fontId="5" fillId="0" borderId="0" xfId="0" applyFont="1" applyAlignment="1">
      <alignment horizontal="left" vertical="center"/>
    </xf>
    <xf numFmtId="0" fontId="0" fillId="0" borderId="8" xfId="0" quotePrefix="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xf numFmtId="0" fontId="0" fillId="0" borderId="0" xfId="0" applyBorder="1" applyAlignment="1">
      <alignment horizontal="left"/>
    </xf>
    <xf numFmtId="0" fontId="2" fillId="0" borderId="1" xfId="0" quotePrefix="1" applyFont="1" applyBorder="1" applyAlignment="1">
      <alignment horizontal="center" vertical="center" wrapText="1"/>
    </xf>
    <xf numFmtId="49" fontId="5" fillId="0" borderId="0" xfId="0" applyNumberFormat="1" applyFont="1" applyAlignment="1">
      <alignment horizontal="left" indent="1"/>
    </xf>
    <xf numFmtId="0" fontId="1" fillId="0" borderId="14" xfId="0" applyFont="1" applyBorder="1" applyAlignment="1">
      <alignment horizontal="left" vertical="center" wrapText="1"/>
    </xf>
    <xf numFmtId="164" fontId="1" fillId="0" borderId="15" xfId="0" applyNumberFormat="1" applyFont="1" applyBorder="1" applyAlignment="1" applyProtection="1">
      <alignment horizontal="center" vertical="center" wrapText="1"/>
    </xf>
    <xf numFmtId="0" fontId="0" fillId="0" borderId="0" xfId="0" applyBorder="1" applyAlignment="1">
      <alignment vertical="center" wrapText="1"/>
    </xf>
    <xf numFmtId="49" fontId="1" fillId="0" borderId="0" xfId="0" applyNumberFormat="1" applyFont="1" applyBorder="1" applyAlignment="1">
      <alignment horizontal="left" vertical="center"/>
    </xf>
    <xf numFmtId="0" fontId="5" fillId="0" borderId="0" xfId="0" applyFont="1" applyAlignment="1">
      <alignment horizontal="left"/>
    </xf>
    <xf numFmtId="0" fontId="0" fillId="0" borderId="5" xfId="0" applyBorder="1" applyAlignment="1">
      <alignment horizontal="left" vertical="center"/>
    </xf>
    <xf numFmtId="0" fontId="1" fillId="0" borderId="7" xfId="0" applyFont="1" applyBorder="1" applyAlignment="1">
      <alignment horizontal="left" vertical="center"/>
    </xf>
    <xf numFmtId="0" fontId="0" fillId="0" borderId="1" xfId="0" applyBorder="1" applyAlignment="1">
      <alignment horizontal="left" vertical="center"/>
    </xf>
    <xf numFmtId="0" fontId="1" fillId="0" borderId="10" xfId="0" applyFont="1" applyBorder="1" applyAlignment="1">
      <alignment horizontal="left" vertical="center"/>
    </xf>
    <xf numFmtId="0" fontId="0" fillId="0" borderId="9" xfId="0" applyBorder="1" applyAlignment="1">
      <alignment horizontal="left"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49" fontId="1" fillId="0" borderId="0" xfId="0" applyNumberFormat="1" applyFont="1" applyAlignment="1"/>
    <xf numFmtId="49" fontId="5" fillId="0" borderId="0" xfId="0" applyNumberFormat="1" applyFont="1" applyAlignment="1"/>
    <xf numFmtId="49" fontId="1" fillId="0" borderId="0" xfId="0" applyNumberFormat="1" applyFont="1" applyBorder="1" applyAlignment="1"/>
    <xf numFmtId="0" fontId="0" fillId="0" borderId="0" xfId="0" applyFill="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4" xfId="0" applyFill="1" applyBorder="1" applyAlignment="1">
      <alignment horizontal="center" vertical="center" wrapText="1"/>
    </xf>
    <xf numFmtId="0" fontId="2" fillId="0" borderId="5" xfId="0"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1" xfId="1" applyFont="1" applyBorder="1" applyAlignment="1">
      <alignment horizontal="left" vertical="center" wrapText="1"/>
    </xf>
    <xf numFmtId="0" fontId="1" fillId="0" borderId="1" xfId="2" applyFont="1" applyBorder="1" applyAlignment="1">
      <alignment horizontal="left" vertical="center" wrapText="1"/>
    </xf>
    <xf numFmtId="0" fontId="1" fillId="0" borderId="9" xfId="3"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0" fontId="1" fillId="0" borderId="2"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5" xfId="0" applyFont="1" applyBorder="1" applyAlignment="1">
      <alignment horizontal="left" vertical="center" wrapText="1"/>
    </xf>
    <xf numFmtId="0" fontId="0" fillId="0" borderId="17" xfId="0" applyFill="1" applyBorder="1" applyAlignment="1">
      <alignment horizontal="center" vertical="center" wrapText="1"/>
    </xf>
    <xf numFmtId="0" fontId="0" fillId="0" borderId="18" xfId="0" applyBorder="1" applyAlignment="1">
      <alignment horizontal="center" vertical="center" wrapText="1"/>
    </xf>
    <xf numFmtId="0" fontId="2" fillId="0" borderId="17" xfId="0" applyFont="1" applyFill="1" applyBorder="1" applyAlignment="1">
      <alignment horizontal="center" vertical="center" wrapText="1"/>
    </xf>
    <xf numFmtId="0" fontId="0" fillId="0" borderId="3" xfId="0" applyFill="1" applyBorder="1" applyAlignment="1">
      <alignment horizontal="center" vertical="center" wrapText="1"/>
    </xf>
    <xf numFmtId="49" fontId="1" fillId="0" borderId="19" xfId="0" applyNumberFormat="1" applyFont="1" applyBorder="1" applyAlignment="1">
      <alignment horizontal="left" vertical="center" wrapText="1"/>
    </xf>
    <xf numFmtId="0" fontId="1" fillId="0" borderId="20" xfId="0" applyFont="1" applyBorder="1" applyAlignment="1">
      <alignment horizontal="left" vertical="center" wrapText="1"/>
    </xf>
    <xf numFmtId="0" fontId="1" fillId="0" borderId="6"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49" fontId="1" fillId="0" borderId="14"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7" xfId="0" applyNumberFormat="1" applyFont="1" applyBorder="1" applyAlignment="1">
      <alignment horizontal="left" vertical="center"/>
    </xf>
    <xf numFmtId="49" fontId="1" fillId="0" borderId="10" xfId="0" applyNumberFormat="1" applyFont="1" applyBorder="1" applyAlignment="1">
      <alignment horizontal="left" vertical="center"/>
    </xf>
    <xf numFmtId="0" fontId="1" fillId="0" borderId="11" xfId="0" applyFont="1" applyBorder="1" applyAlignment="1">
      <alignment horizontal="left" vertical="center" wrapText="1"/>
    </xf>
    <xf numFmtId="0" fontId="1" fillId="0" borderId="11"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49" fontId="1" fillId="0" borderId="12" xfId="0" applyNumberFormat="1" applyFont="1" applyBorder="1" applyAlignment="1" applyProtection="1">
      <alignment horizontal="left" vertical="center" wrapText="1"/>
    </xf>
    <xf numFmtId="0" fontId="1"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0" fontId="1" fillId="0" borderId="0" xfId="0" applyFont="1" applyAlignment="1" applyProtection="1">
      <alignment horizontal="right"/>
    </xf>
    <xf numFmtId="0" fontId="0" fillId="0" borderId="0" xfId="0" applyAlignment="1">
      <alignment vertical="center"/>
    </xf>
    <xf numFmtId="0" fontId="1" fillId="0" borderId="23" xfId="0" applyFont="1" applyBorder="1" applyAlignment="1" applyProtection="1">
      <alignment horizontal="left" vertical="center" wrapText="1"/>
    </xf>
    <xf numFmtId="0" fontId="1" fillId="0" borderId="24" xfId="0" applyFont="1" applyBorder="1" applyAlignment="1">
      <alignment horizontal="center" vertical="center" wrapText="1"/>
    </xf>
    <xf numFmtId="49" fontId="1" fillId="0" borderId="25" xfId="0" applyNumberFormat="1" applyFont="1" applyBorder="1" applyAlignment="1">
      <alignment horizontal="left" vertical="center" wrapText="1"/>
    </xf>
    <xf numFmtId="0" fontId="0" fillId="2" borderId="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164" fontId="1" fillId="0" borderId="22" xfId="0" applyNumberFormat="1" applyFont="1" applyBorder="1" applyAlignment="1" applyProtection="1">
      <alignment horizontal="center" vertical="center" wrapText="1"/>
      <protection locked="0"/>
    </xf>
    <xf numFmtId="164" fontId="1" fillId="0" borderId="4" xfId="0" applyNumberFormat="1" applyFont="1" applyBorder="1" applyAlignment="1" applyProtection="1">
      <alignment horizontal="center" vertical="center" wrapText="1"/>
      <protection locked="0"/>
    </xf>
    <xf numFmtId="164" fontId="1" fillId="0" borderId="13" xfId="0" applyNumberFormat="1" applyFont="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5"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164" fontId="1" fillId="0" borderId="15" xfId="0" applyNumberFormat="1" applyFont="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4" fontId="0" fillId="2" borderId="17"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2" fontId="0" fillId="0" borderId="17" xfId="0" applyNumberFormat="1" applyFill="1" applyBorder="1" applyAlignment="1">
      <alignment horizontal="center" vertical="center" wrapText="1"/>
    </xf>
    <xf numFmtId="2" fontId="0" fillId="2" borderId="17" xfId="0" applyNumberFormat="1" applyFill="1" applyBorder="1" applyAlignment="1" applyProtection="1">
      <alignment horizontal="center" vertical="center" wrapText="1"/>
      <protection locked="0"/>
    </xf>
    <xf numFmtId="2" fontId="0" fillId="2" borderId="26"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49" fontId="1" fillId="0" borderId="1" xfId="0" applyNumberFormat="1" applyFont="1" applyBorder="1" applyAlignment="1">
      <alignment horizontal="left" vertical="center" wrapText="1"/>
    </xf>
    <xf numFmtId="0" fontId="1" fillId="0" borderId="9"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49" fontId="1" fillId="0" borderId="0" xfId="0" applyNumberFormat="1" applyFont="1" applyAlignment="1" applyProtection="1">
      <alignment horizontal="left"/>
      <protection locked="0"/>
    </xf>
    <xf numFmtId="0" fontId="0" fillId="0" borderId="0" xfId="0" applyAlignment="1" applyProtection="1">
      <protection locked="0"/>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17" xfId="0" applyFont="1" applyBorder="1" applyAlignment="1">
      <alignment horizontal="left" vertical="center" wrapText="1"/>
    </xf>
    <xf numFmtId="0" fontId="2" fillId="0" borderId="31" xfId="0" applyFont="1" applyBorder="1" applyAlignment="1">
      <alignment vertical="center" wrapText="1"/>
    </xf>
    <xf numFmtId="0" fontId="2" fillId="0" borderId="18" xfId="0" applyFont="1" applyBorder="1" applyAlignment="1">
      <alignment vertical="center" wrapText="1"/>
    </xf>
    <xf numFmtId="0" fontId="1" fillId="0" borderId="32" xfId="0" applyFont="1" applyBorder="1" applyAlignment="1">
      <alignment horizontal="left" vertical="center" wrapText="1"/>
    </xf>
    <xf numFmtId="0" fontId="0" fillId="0" borderId="33" xfId="0" applyBorder="1" applyAlignment="1">
      <alignment vertical="center" wrapText="1"/>
    </xf>
    <xf numFmtId="0" fontId="0" fillId="0" borderId="34" xfId="0" applyBorder="1" applyAlignment="1">
      <alignment vertical="center" wrapText="1"/>
    </xf>
    <xf numFmtId="0" fontId="1" fillId="0" borderId="35" xfId="0" applyFont="1" applyBorder="1" applyAlignment="1" applyProtection="1">
      <alignment horizontal="left" vertical="center" wrapText="1"/>
    </xf>
    <xf numFmtId="0" fontId="0" fillId="0" borderId="31" xfId="0" applyBorder="1" applyAlignment="1">
      <alignment vertical="center" wrapText="1"/>
    </xf>
    <xf numFmtId="0" fontId="0" fillId="0" borderId="36" xfId="0" applyBorder="1" applyAlignment="1">
      <alignment vertical="center" wrapText="1"/>
    </xf>
    <xf numFmtId="0" fontId="1" fillId="0" borderId="17" xfId="0" applyFont="1" applyBorder="1" applyAlignment="1">
      <alignment horizontal="left" vertical="center" wrapText="1"/>
    </xf>
    <xf numFmtId="0" fontId="0" fillId="0" borderId="18" xfId="0" applyBorder="1" applyAlignment="1">
      <alignment vertical="center" wrapText="1"/>
    </xf>
    <xf numFmtId="0" fontId="1" fillId="0" borderId="31" xfId="0" applyFont="1" applyBorder="1" applyAlignment="1">
      <alignment horizontal="left" vertical="center" wrapText="1"/>
    </xf>
    <xf numFmtId="0" fontId="1" fillId="0" borderId="18" xfId="0" applyFont="1" applyBorder="1" applyAlignment="1">
      <alignment horizontal="left" vertical="center" wrapText="1"/>
    </xf>
    <xf numFmtId="0" fontId="1" fillId="0" borderId="37" xfId="0" applyFont="1" applyBorder="1" applyAlignment="1">
      <alignment horizontal="left" vertical="center" wrapText="1"/>
    </xf>
    <xf numFmtId="0" fontId="0" fillId="0" borderId="38" xfId="0" applyBorder="1" applyAlignment="1">
      <alignmen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1" fillId="0" borderId="32" xfId="0" applyFont="1" applyBorder="1" applyAlignment="1">
      <alignment horizontal="left" vertical="center"/>
    </xf>
    <xf numFmtId="0" fontId="0" fillId="0" borderId="34" xfId="0" applyBorder="1" applyAlignment="1">
      <alignment vertical="center"/>
    </xf>
    <xf numFmtId="0" fontId="1" fillId="0" borderId="23"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1" fillId="0" borderId="35" xfId="0" applyFont="1" applyBorder="1" applyAlignment="1">
      <alignment horizontal="left" vertical="center" wrapText="1"/>
    </xf>
    <xf numFmtId="0" fontId="0" fillId="0" borderId="17" xfId="0" applyBorder="1" applyAlignment="1">
      <alignment horizontal="left" vertical="center" wrapText="1"/>
    </xf>
    <xf numFmtId="0" fontId="0" fillId="0" borderId="37" xfId="0" applyBorder="1" applyAlignment="1">
      <alignment horizontal="left" vertical="center" wrapText="1"/>
    </xf>
    <xf numFmtId="0" fontId="0" fillId="0" borderId="33" xfId="0" applyBorder="1" applyAlignment="1">
      <alignment horizontal="left" vertical="center" wrapText="1"/>
    </xf>
    <xf numFmtId="0" fontId="0" fillId="0" borderId="38" xfId="0" applyBorder="1" applyAlignment="1">
      <alignment horizontal="left" vertical="center" wrapText="1"/>
    </xf>
    <xf numFmtId="0" fontId="1" fillId="0" borderId="41" xfId="0" applyFont="1" applyBorder="1" applyAlignment="1">
      <alignment horizontal="left" vertical="center" wrapText="1"/>
    </xf>
    <xf numFmtId="0" fontId="0" fillId="0" borderId="40" xfId="0" applyBorder="1" applyAlignment="1">
      <alignment vertical="center" wrapText="1"/>
    </xf>
    <xf numFmtId="49" fontId="0" fillId="0" borderId="17" xfId="0" applyNumberFormat="1" applyBorder="1" applyAlignment="1" applyProtection="1">
      <alignment horizontal="justify" vertical="center" wrapText="1"/>
      <protection locked="0"/>
    </xf>
    <xf numFmtId="0" fontId="0" fillId="0" borderId="31" xfId="0" applyBorder="1" applyAlignment="1">
      <alignment horizontal="justify" vertical="center" wrapText="1"/>
    </xf>
    <xf numFmtId="0" fontId="0" fillId="0" borderId="18" xfId="0" applyBorder="1" applyAlignment="1">
      <alignment horizontal="justify" vertical="center" wrapText="1"/>
    </xf>
    <xf numFmtId="0" fontId="0" fillId="0" borderId="36" xfId="0" applyBorder="1" applyAlignment="1">
      <alignment horizontal="left" vertical="center" wrapText="1"/>
    </xf>
  </cellXfs>
  <cellStyles count="4">
    <cellStyle name="Standard" xfId="0" builtinId="0"/>
    <cellStyle name="Standard 2" xfId="1"/>
    <cellStyle name="Standard 3" xfId="2"/>
    <cellStyle name="Standard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9E1B18"/>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abSelected="1" workbookViewId="0">
      <pane ySplit="6" topLeftCell="A7" activePane="bottomLeft" state="frozen"/>
      <selection activeCell="B4" sqref="B4:G24"/>
      <selection pane="bottomLeft" activeCell="H7" sqref="H7"/>
    </sheetView>
  </sheetViews>
  <sheetFormatPr baseColWidth="10" defaultColWidth="22.42578125" defaultRowHeight="12.75" x14ac:dyDescent="0.2"/>
  <cols>
    <col min="1" max="1" width="8.7109375" style="21" customWidth="1"/>
    <col min="2" max="3" width="8.7109375" style="25" customWidth="1"/>
    <col min="4" max="4" width="62.7109375" style="56" customWidth="1"/>
    <col min="5" max="7" width="13.7109375" style="25" customWidth="1"/>
    <col min="8" max="16384" width="22.42578125" style="9"/>
  </cols>
  <sheetData>
    <row r="1" spans="1:13" ht="15.75" x14ac:dyDescent="0.25">
      <c r="A1" s="76" t="s">
        <v>464</v>
      </c>
    </row>
    <row r="2" spans="1:13" x14ac:dyDescent="0.2">
      <c r="A2" s="20"/>
      <c r="B2" s="10"/>
      <c r="C2" s="10"/>
      <c r="D2" s="57"/>
      <c r="E2" s="11"/>
      <c r="F2" s="10"/>
      <c r="G2" s="10"/>
      <c r="H2" s="10"/>
      <c r="I2" s="10"/>
      <c r="J2" s="10"/>
      <c r="K2" s="10"/>
      <c r="L2" s="10"/>
      <c r="M2" s="10"/>
    </row>
    <row r="3" spans="1:13" x14ac:dyDescent="0.2">
      <c r="A3" s="1" t="s">
        <v>745</v>
      </c>
      <c r="D3" s="57"/>
      <c r="E3" s="10"/>
      <c r="I3" s="10"/>
      <c r="M3" s="10"/>
    </row>
    <row r="4" spans="1:13" x14ac:dyDescent="0.2">
      <c r="A4" s="20"/>
      <c r="B4" s="10"/>
      <c r="C4" s="10"/>
      <c r="D4" s="57"/>
      <c r="E4" s="10"/>
      <c r="F4" s="10"/>
      <c r="G4" s="10"/>
      <c r="H4" s="10"/>
      <c r="I4" s="10"/>
      <c r="M4" s="10"/>
    </row>
    <row r="5" spans="1:13" ht="13.5" thickBot="1" x14ac:dyDescent="0.25">
      <c r="A5" s="20"/>
      <c r="B5" s="10"/>
      <c r="C5" s="10"/>
      <c r="D5" s="57"/>
      <c r="E5" s="10"/>
      <c r="F5" s="10"/>
      <c r="G5" s="10"/>
      <c r="H5" s="10"/>
      <c r="I5" s="10"/>
      <c r="M5" s="10"/>
    </row>
    <row r="6" spans="1:13" ht="34.5" customHeight="1" x14ac:dyDescent="0.2">
      <c r="A6" s="146" t="s">
        <v>394</v>
      </c>
      <c r="B6" s="144" t="s">
        <v>396</v>
      </c>
      <c r="C6" s="144" t="s">
        <v>395</v>
      </c>
      <c r="D6" s="144" t="s">
        <v>444</v>
      </c>
      <c r="E6" s="144" t="s">
        <v>503</v>
      </c>
      <c r="F6" s="144" t="s">
        <v>504</v>
      </c>
      <c r="G6" s="145" t="s">
        <v>505</v>
      </c>
      <c r="H6" s="10"/>
      <c r="L6" s="10"/>
      <c r="M6" s="10"/>
    </row>
    <row r="7" spans="1:13" ht="114.75" x14ac:dyDescent="0.2">
      <c r="A7" s="125" t="s">
        <v>418</v>
      </c>
      <c r="B7" s="6" t="s">
        <v>428</v>
      </c>
      <c r="C7" s="6" t="s">
        <v>410</v>
      </c>
      <c r="D7" s="3" t="s">
        <v>797</v>
      </c>
      <c r="E7" s="154"/>
      <c r="F7" s="6" t="s">
        <v>408</v>
      </c>
      <c r="G7" s="155"/>
      <c r="H7" s="10"/>
      <c r="L7" s="10"/>
      <c r="M7" s="10"/>
    </row>
    <row r="8" spans="1:13" s="7" customFormat="1" ht="102" x14ac:dyDescent="0.2">
      <c r="A8" s="125" t="s">
        <v>419</v>
      </c>
      <c r="B8" s="6" t="s">
        <v>399</v>
      </c>
      <c r="C8" s="6" t="s">
        <v>398</v>
      </c>
      <c r="D8" s="55" t="s">
        <v>798</v>
      </c>
      <c r="E8" s="154"/>
      <c r="F8" s="6" t="s">
        <v>408</v>
      </c>
      <c r="G8" s="155"/>
    </row>
    <row r="9" spans="1:13" s="7" customFormat="1" ht="25.5" x14ac:dyDescent="0.2">
      <c r="A9" s="125" t="s">
        <v>420</v>
      </c>
      <c r="B9" s="6">
        <v>1</v>
      </c>
      <c r="C9" s="6" t="s">
        <v>398</v>
      </c>
      <c r="D9" s="55" t="s">
        <v>799</v>
      </c>
      <c r="E9" s="154"/>
      <c r="F9" s="6" t="s">
        <v>408</v>
      </c>
      <c r="G9" s="155"/>
    </row>
    <row r="10" spans="1:13" ht="102" customHeight="1" x14ac:dyDescent="0.2">
      <c r="A10" s="125" t="s">
        <v>421</v>
      </c>
      <c r="B10" s="188" t="s">
        <v>800</v>
      </c>
      <c r="C10" s="189"/>
      <c r="D10" s="189"/>
      <c r="E10" s="189"/>
      <c r="F10" s="189"/>
      <c r="G10" s="190"/>
      <c r="H10" s="10"/>
      <c r="I10" s="10"/>
      <c r="J10" s="10"/>
      <c r="K10" s="10"/>
      <c r="L10" s="10"/>
      <c r="M10" s="10"/>
    </row>
    <row r="11" spans="1:13" ht="21.75" customHeight="1" x14ac:dyDescent="0.2">
      <c r="A11" s="125" t="s">
        <v>439</v>
      </c>
      <c r="B11" s="6" t="s">
        <v>399</v>
      </c>
      <c r="C11" s="6" t="s">
        <v>397</v>
      </c>
      <c r="D11" s="55" t="s">
        <v>429</v>
      </c>
      <c r="E11" s="6" t="s">
        <v>402</v>
      </c>
      <c r="F11" s="154"/>
      <c r="G11" s="155"/>
      <c r="H11" s="10"/>
      <c r="I11" s="10"/>
      <c r="J11" s="10"/>
      <c r="K11" s="10"/>
      <c r="L11" s="10"/>
      <c r="M11" s="10"/>
    </row>
    <row r="12" spans="1:13" ht="21.75" customHeight="1" x14ac:dyDescent="0.2">
      <c r="A12" s="125" t="s">
        <v>440</v>
      </c>
      <c r="B12" s="6" t="s">
        <v>399</v>
      </c>
      <c r="C12" s="6" t="s">
        <v>398</v>
      </c>
      <c r="D12" s="55" t="s">
        <v>430</v>
      </c>
      <c r="E12" s="154"/>
      <c r="F12" s="6" t="s">
        <v>408</v>
      </c>
      <c r="G12" s="155"/>
      <c r="H12" s="10"/>
      <c r="I12" s="10"/>
      <c r="J12" s="10"/>
      <c r="K12" s="10"/>
      <c r="L12" s="10"/>
      <c r="M12" s="10"/>
    </row>
    <row r="13" spans="1:13" ht="42" customHeight="1" x14ac:dyDescent="0.2">
      <c r="A13" s="125" t="s">
        <v>422</v>
      </c>
      <c r="B13" s="188" t="s">
        <v>801</v>
      </c>
      <c r="C13" s="189"/>
      <c r="D13" s="189"/>
      <c r="E13" s="189"/>
      <c r="F13" s="189"/>
      <c r="G13" s="190"/>
      <c r="H13" s="10"/>
      <c r="I13" s="10"/>
      <c r="J13" s="10"/>
      <c r="K13" s="10"/>
      <c r="L13" s="10"/>
      <c r="M13" s="10"/>
    </row>
    <row r="14" spans="1:13" ht="24.95" customHeight="1" x14ac:dyDescent="0.2">
      <c r="A14" s="125" t="s">
        <v>441</v>
      </c>
      <c r="B14" s="6" t="s">
        <v>399</v>
      </c>
      <c r="C14" s="6" t="s">
        <v>397</v>
      </c>
      <c r="D14" s="55" t="s">
        <v>429</v>
      </c>
      <c r="E14" s="6" t="s">
        <v>402</v>
      </c>
      <c r="F14" s="154"/>
      <c r="G14" s="155"/>
      <c r="H14" s="10"/>
      <c r="I14" s="10"/>
      <c r="J14" s="10"/>
      <c r="K14" s="10"/>
      <c r="L14" s="10"/>
      <c r="M14" s="10"/>
    </row>
    <row r="15" spans="1:13" ht="24.95" customHeight="1" x14ac:dyDescent="0.2">
      <c r="A15" s="125" t="s">
        <v>442</v>
      </c>
      <c r="B15" s="6" t="s">
        <v>399</v>
      </c>
      <c r="C15" s="6" t="s">
        <v>398</v>
      </c>
      <c r="D15" s="55" t="s">
        <v>430</v>
      </c>
      <c r="E15" s="154"/>
      <c r="F15" s="6" t="s">
        <v>408</v>
      </c>
      <c r="G15" s="155"/>
      <c r="H15" s="10"/>
      <c r="I15" s="10"/>
      <c r="J15" s="10"/>
      <c r="K15" s="10"/>
      <c r="L15" s="10"/>
      <c r="M15" s="10"/>
    </row>
    <row r="16" spans="1:13" ht="51" customHeight="1" x14ac:dyDescent="0.2">
      <c r="A16" s="125" t="s">
        <v>423</v>
      </c>
      <c r="B16" s="188" t="s">
        <v>530</v>
      </c>
      <c r="C16" s="189"/>
      <c r="D16" s="189"/>
      <c r="E16" s="189"/>
      <c r="F16" s="189"/>
      <c r="G16" s="190"/>
      <c r="H16" s="10"/>
      <c r="I16" s="10"/>
      <c r="J16" s="10"/>
      <c r="K16" s="10"/>
      <c r="L16" s="10"/>
      <c r="M16" s="10"/>
    </row>
    <row r="17" spans="1:13" ht="24.95" customHeight="1" x14ac:dyDescent="0.2">
      <c r="A17" s="147" t="s">
        <v>531</v>
      </c>
      <c r="B17" s="6" t="s">
        <v>399</v>
      </c>
      <c r="C17" s="6" t="s">
        <v>397</v>
      </c>
      <c r="D17" s="55" t="s">
        <v>429</v>
      </c>
      <c r="E17" s="6" t="s">
        <v>402</v>
      </c>
      <c r="F17" s="154"/>
      <c r="G17" s="155"/>
      <c r="H17" s="10"/>
      <c r="I17" s="10"/>
      <c r="J17" s="10"/>
      <c r="K17" s="10"/>
      <c r="L17" s="10"/>
      <c r="M17" s="10"/>
    </row>
    <row r="18" spans="1:13" ht="24.95" customHeight="1" x14ac:dyDescent="0.2">
      <c r="A18" s="147" t="s">
        <v>532</v>
      </c>
      <c r="B18" s="6" t="s">
        <v>399</v>
      </c>
      <c r="C18" s="6" t="s">
        <v>398</v>
      </c>
      <c r="D18" s="55" t="s">
        <v>430</v>
      </c>
      <c r="E18" s="154"/>
      <c r="F18" s="6" t="s">
        <v>408</v>
      </c>
      <c r="G18" s="155"/>
      <c r="H18" s="10"/>
      <c r="I18" s="10"/>
      <c r="J18" s="10"/>
      <c r="K18" s="10"/>
      <c r="L18" s="10"/>
      <c r="M18" s="10"/>
    </row>
    <row r="19" spans="1:13" ht="76.5" x14ac:dyDescent="0.2">
      <c r="A19" s="125" t="s">
        <v>424</v>
      </c>
      <c r="B19" s="6" t="s">
        <v>399</v>
      </c>
      <c r="C19" s="6" t="s">
        <v>398</v>
      </c>
      <c r="D19" s="3" t="s">
        <v>35</v>
      </c>
      <c r="E19" s="154"/>
      <c r="F19" s="6" t="s">
        <v>408</v>
      </c>
      <c r="G19" s="155"/>
      <c r="H19" s="10"/>
      <c r="I19" s="10"/>
      <c r="J19" s="10"/>
      <c r="K19" s="10"/>
      <c r="L19" s="10"/>
      <c r="M19" s="10"/>
    </row>
    <row r="20" spans="1:13" ht="165.75" x14ac:dyDescent="0.2">
      <c r="A20" s="125" t="s">
        <v>425</v>
      </c>
      <c r="B20" s="6" t="s">
        <v>399</v>
      </c>
      <c r="C20" s="6" t="s">
        <v>398</v>
      </c>
      <c r="D20" s="3" t="s">
        <v>524</v>
      </c>
      <c r="E20" s="154"/>
      <c r="F20" s="6" t="s">
        <v>408</v>
      </c>
      <c r="G20" s="155"/>
      <c r="H20" s="10"/>
      <c r="I20" s="10"/>
      <c r="J20" s="10"/>
      <c r="K20" s="10"/>
      <c r="L20" s="10"/>
      <c r="M20" s="10"/>
    </row>
    <row r="21" spans="1:13" ht="89.25" x14ac:dyDescent="0.2">
      <c r="A21" s="125" t="s">
        <v>426</v>
      </c>
      <c r="B21" s="6" t="s">
        <v>399</v>
      </c>
      <c r="C21" s="6" t="s">
        <v>398</v>
      </c>
      <c r="D21" s="3" t="s">
        <v>802</v>
      </c>
      <c r="E21" s="154"/>
      <c r="F21" s="6" t="s">
        <v>408</v>
      </c>
      <c r="G21" s="155"/>
      <c r="H21" s="10"/>
      <c r="I21" s="10"/>
      <c r="J21" s="10"/>
      <c r="K21" s="10"/>
      <c r="L21" s="10"/>
      <c r="M21" s="10"/>
    </row>
    <row r="22" spans="1:13" ht="24.95" customHeight="1" x14ac:dyDescent="0.2">
      <c r="A22" s="125" t="s">
        <v>427</v>
      </c>
      <c r="B22" s="193" t="s">
        <v>411</v>
      </c>
      <c r="C22" s="194"/>
      <c r="D22" s="194"/>
      <c r="E22" s="194"/>
      <c r="F22" s="194"/>
      <c r="G22" s="195"/>
      <c r="H22" s="10"/>
      <c r="I22" s="10"/>
      <c r="J22" s="10"/>
      <c r="K22" s="10"/>
      <c r="L22" s="10"/>
      <c r="M22" s="10"/>
    </row>
    <row r="23" spans="1:13" ht="114.75" x14ac:dyDescent="0.2">
      <c r="A23" s="125" t="s">
        <v>443</v>
      </c>
      <c r="B23" s="6" t="s">
        <v>399</v>
      </c>
      <c r="C23" s="6" t="s">
        <v>398</v>
      </c>
      <c r="D23" s="3" t="s">
        <v>751</v>
      </c>
      <c r="E23" s="154"/>
      <c r="F23" s="6" t="s">
        <v>408</v>
      </c>
      <c r="G23" s="155"/>
      <c r="H23" s="10"/>
      <c r="I23" s="10"/>
      <c r="J23" s="10"/>
      <c r="K23" s="10"/>
      <c r="L23" s="10"/>
      <c r="M23" s="10"/>
    </row>
    <row r="24" spans="1:13" ht="38.25" x14ac:dyDescent="0.2">
      <c r="A24" s="125" t="s">
        <v>763</v>
      </c>
      <c r="B24" s="6">
        <v>1</v>
      </c>
      <c r="C24" s="6" t="s">
        <v>412</v>
      </c>
      <c r="D24" s="3" t="s">
        <v>457</v>
      </c>
      <c r="E24" s="6" t="s">
        <v>399</v>
      </c>
      <c r="F24" s="154"/>
      <c r="G24" s="14" t="s">
        <v>407</v>
      </c>
      <c r="H24" s="10"/>
      <c r="I24" s="10"/>
      <c r="J24" s="10"/>
      <c r="K24" s="10"/>
      <c r="L24" s="10"/>
      <c r="M24" s="10"/>
    </row>
    <row r="25" spans="1:13" ht="38.25" x14ac:dyDescent="0.2">
      <c r="A25" s="125" t="s">
        <v>764</v>
      </c>
      <c r="B25" s="6">
        <v>1</v>
      </c>
      <c r="C25" s="6" t="s">
        <v>412</v>
      </c>
      <c r="D25" s="3" t="s">
        <v>525</v>
      </c>
      <c r="E25" s="6" t="s">
        <v>399</v>
      </c>
      <c r="F25" s="154"/>
      <c r="G25" s="14" t="s">
        <v>407</v>
      </c>
      <c r="H25" s="10"/>
      <c r="I25" s="10"/>
      <c r="J25" s="10"/>
      <c r="K25" s="10"/>
      <c r="L25" s="10"/>
      <c r="M25" s="10"/>
    </row>
    <row r="26" spans="1:13" ht="24.95" customHeight="1" x14ac:dyDescent="0.2">
      <c r="A26" s="125" t="s">
        <v>765</v>
      </c>
      <c r="B26" s="193" t="s">
        <v>413</v>
      </c>
      <c r="C26" s="194"/>
      <c r="D26" s="194"/>
      <c r="E26" s="194"/>
      <c r="F26" s="194"/>
      <c r="G26" s="195"/>
      <c r="H26" s="10"/>
      <c r="I26" s="10"/>
      <c r="J26" s="10"/>
      <c r="K26" s="10"/>
      <c r="L26" s="10"/>
      <c r="M26" s="10"/>
    </row>
    <row r="27" spans="1:13" ht="21.75" customHeight="1" x14ac:dyDescent="0.2">
      <c r="A27" s="125" t="s">
        <v>766</v>
      </c>
      <c r="B27" s="6">
        <v>1</v>
      </c>
      <c r="C27" s="6" t="s">
        <v>398</v>
      </c>
      <c r="D27" s="55" t="s">
        <v>752</v>
      </c>
      <c r="E27" s="154"/>
      <c r="F27" s="154"/>
      <c r="G27" s="14" t="s">
        <v>407</v>
      </c>
      <c r="H27" s="10"/>
      <c r="I27" s="10"/>
      <c r="J27" s="10"/>
      <c r="K27" s="10"/>
      <c r="L27" s="10"/>
      <c r="M27" s="10"/>
    </row>
    <row r="28" spans="1:13" ht="21.75" customHeight="1" x14ac:dyDescent="0.2">
      <c r="A28" s="125" t="s">
        <v>767</v>
      </c>
      <c r="B28" s="6">
        <v>1</v>
      </c>
      <c r="C28" s="6" t="s">
        <v>398</v>
      </c>
      <c r="D28" s="55" t="s">
        <v>414</v>
      </c>
      <c r="E28" s="154"/>
      <c r="F28" s="154"/>
      <c r="G28" s="14" t="s">
        <v>407</v>
      </c>
      <c r="H28" s="10"/>
      <c r="I28" s="10"/>
      <c r="J28" s="10"/>
      <c r="K28" s="10"/>
      <c r="L28" s="10"/>
      <c r="M28" s="10"/>
    </row>
    <row r="29" spans="1:13" ht="24.95" customHeight="1" x14ac:dyDescent="0.2">
      <c r="A29" s="125" t="s">
        <v>768</v>
      </c>
      <c r="B29" s="196" t="s">
        <v>415</v>
      </c>
      <c r="C29" s="197"/>
      <c r="D29" s="197"/>
      <c r="E29" s="197"/>
      <c r="F29" s="197"/>
      <c r="G29" s="198"/>
      <c r="H29" s="10"/>
      <c r="I29" s="10"/>
      <c r="J29" s="10"/>
      <c r="K29" s="10"/>
      <c r="L29" s="10"/>
      <c r="M29" s="10"/>
    </row>
    <row r="30" spans="1:13" ht="24.95" customHeight="1" x14ac:dyDescent="0.2">
      <c r="A30" s="148"/>
      <c r="B30" s="6">
        <v>1</v>
      </c>
      <c r="C30" s="6" t="s">
        <v>397</v>
      </c>
      <c r="D30" s="55" t="s">
        <v>416</v>
      </c>
      <c r="E30" s="6" t="s">
        <v>399</v>
      </c>
      <c r="F30" s="154"/>
      <c r="G30" s="14" t="s">
        <v>407</v>
      </c>
      <c r="H30" s="10"/>
      <c r="I30" s="10"/>
      <c r="J30" s="10"/>
      <c r="K30" s="10"/>
      <c r="L30" s="10"/>
      <c r="M30" s="10"/>
    </row>
    <row r="31" spans="1:13" ht="24.95" customHeight="1" x14ac:dyDescent="0.2">
      <c r="A31" s="148"/>
      <c r="B31" s="6">
        <v>1</v>
      </c>
      <c r="C31" s="6" t="s">
        <v>397</v>
      </c>
      <c r="D31" s="55" t="s">
        <v>404</v>
      </c>
      <c r="E31" s="6" t="s">
        <v>399</v>
      </c>
      <c r="F31" s="154"/>
      <c r="G31" s="14" t="s">
        <v>407</v>
      </c>
      <c r="H31" s="10"/>
      <c r="I31" s="10"/>
      <c r="J31" s="10"/>
      <c r="K31" s="10"/>
      <c r="L31" s="10"/>
      <c r="M31" s="10"/>
    </row>
    <row r="32" spans="1:13" ht="24.95" customHeight="1" x14ac:dyDescent="0.2">
      <c r="A32" s="148"/>
      <c r="B32" s="6">
        <v>1</v>
      </c>
      <c r="C32" s="6" t="s">
        <v>397</v>
      </c>
      <c r="D32" s="55" t="s">
        <v>533</v>
      </c>
      <c r="E32" s="6" t="s">
        <v>399</v>
      </c>
      <c r="F32" s="154"/>
      <c r="G32" s="14" t="s">
        <v>407</v>
      </c>
      <c r="H32" s="10"/>
      <c r="I32" s="10"/>
      <c r="J32" s="10"/>
      <c r="K32" s="10"/>
      <c r="L32" s="10"/>
      <c r="M32" s="10"/>
    </row>
    <row r="33" spans="1:13" ht="24.95" customHeight="1" x14ac:dyDescent="0.2">
      <c r="A33" s="148"/>
      <c r="B33" s="6">
        <v>1</v>
      </c>
      <c r="C33" s="6" t="s">
        <v>397</v>
      </c>
      <c r="D33" s="55" t="s">
        <v>534</v>
      </c>
      <c r="E33" s="6" t="s">
        <v>399</v>
      </c>
      <c r="F33" s="154"/>
      <c r="G33" s="14" t="s">
        <v>407</v>
      </c>
      <c r="H33" s="10"/>
      <c r="I33" s="10"/>
      <c r="J33" s="10"/>
      <c r="K33" s="10"/>
      <c r="L33" s="10"/>
      <c r="M33" s="10"/>
    </row>
    <row r="34" spans="1:13" ht="24.95" customHeight="1" x14ac:dyDescent="0.2">
      <c r="A34" s="148"/>
      <c r="B34" s="6">
        <v>1</v>
      </c>
      <c r="C34" s="6" t="s">
        <v>397</v>
      </c>
      <c r="D34" s="55" t="s">
        <v>535</v>
      </c>
      <c r="E34" s="6" t="s">
        <v>399</v>
      </c>
      <c r="F34" s="154"/>
      <c r="G34" s="14" t="s">
        <v>407</v>
      </c>
      <c r="H34" s="10"/>
      <c r="I34" s="10"/>
      <c r="J34" s="10"/>
      <c r="K34" s="10"/>
      <c r="L34" s="10"/>
      <c r="M34" s="10"/>
    </row>
    <row r="35" spans="1:13" ht="24.95" customHeight="1" x14ac:dyDescent="0.2">
      <c r="A35" s="148"/>
      <c r="B35" s="6">
        <v>1</v>
      </c>
      <c r="C35" s="6" t="s">
        <v>397</v>
      </c>
      <c r="D35" s="55" t="s">
        <v>405</v>
      </c>
      <c r="E35" s="6" t="s">
        <v>399</v>
      </c>
      <c r="F35" s="154"/>
      <c r="G35" s="14" t="s">
        <v>407</v>
      </c>
      <c r="H35" s="10"/>
      <c r="I35" s="10"/>
      <c r="J35" s="10"/>
      <c r="K35" s="10"/>
      <c r="L35" s="10"/>
      <c r="M35" s="10"/>
    </row>
    <row r="36" spans="1:13" ht="24.95" customHeight="1" x14ac:dyDescent="0.2">
      <c r="A36" s="148"/>
      <c r="B36" s="6">
        <v>1</v>
      </c>
      <c r="C36" s="6" t="s">
        <v>397</v>
      </c>
      <c r="D36" s="55" t="s">
        <v>406</v>
      </c>
      <c r="E36" s="6" t="s">
        <v>399</v>
      </c>
      <c r="F36" s="154"/>
      <c r="G36" s="14" t="s">
        <v>407</v>
      </c>
      <c r="H36" s="10"/>
      <c r="I36" s="10"/>
      <c r="J36" s="10"/>
      <c r="K36" s="10"/>
      <c r="L36" s="10"/>
      <c r="M36" s="10"/>
    </row>
    <row r="37" spans="1:13" ht="24.95" customHeight="1" thickBot="1" x14ac:dyDescent="0.25">
      <c r="A37" s="126" t="s">
        <v>769</v>
      </c>
      <c r="B37" s="65">
        <v>1</v>
      </c>
      <c r="C37" s="65" t="s">
        <v>400</v>
      </c>
      <c r="D37" s="46" t="s">
        <v>526</v>
      </c>
      <c r="E37" s="65" t="s">
        <v>399</v>
      </c>
      <c r="F37" s="156"/>
      <c r="G37" s="66" t="s">
        <v>407</v>
      </c>
      <c r="H37" s="10"/>
      <c r="I37" s="10"/>
      <c r="J37" s="10"/>
      <c r="K37" s="10"/>
      <c r="L37" s="10"/>
      <c r="M37" s="10"/>
    </row>
    <row r="38" spans="1:13" ht="13.5" thickBot="1" x14ac:dyDescent="0.25">
      <c r="A38" s="42"/>
      <c r="B38" s="10"/>
      <c r="C38" s="10"/>
      <c r="D38" s="57"/>
      <c r="E38" s="10"/>
      <c r="F38" s="75"/>
      <c r="G38" s="10"/>
      <c r="H38" s="10"/>
      <c r="I38" s="10"/>
      <c r="J38" s="10"/>
      <c r="K38" s="10"/>
      <c r="L38" s="10"/>
      <c r="M38" s="10"/>
    </row>
    <row r="39" spans="1:13" ht="21.75" customHeight="1" x14ac:dyDescent="0.2">
      <c r="A39" s="20"/>
      <c r="B39" s="10"/>
      <c r="C39" s="10"/>
      <c r="D39" s="199" t="s">
        <v>417</v>
      </c>
      <c r="E39" s="200"/>
      <c r="F39" s="201"/>
      <c r="G39" s="157">
        <f>SUM(G8,G9,G11,G12,G14,G15,G17,G18,G19,G20,G21,G23)</f>
        <v>0</v>
      </c>
      <c r="H39" s="10"/>
      <c r="I39" s="10"/>
      <c r="J39" s="10"/>
      <c r="K39" s="10"/>
      <c r="L39" s="10"/>
      <c r="M39" s="10"/>
    </row>
    <row r="40" spans="1:13" ht="21.75" customHeight="1" x14ac:dyDescent="0.2">
      <c r="D40" s="202" t="s">
        <v>446</v>
      </c>
      <c r="E40" s="203"/>
      <c r="F40" s="204"/>
      <c r="G40" s="158">
        <f>G39*0.19</f>
        <v>0</v>
      </c>
    </row>
    <row r="41" spans="1:13" ht="21.75" customHeight="1" thickBot="1" x14ac:dyDescent="0.25">
      <c r="D41" s="185" t="s">
        <v>447</v>
      </c>
      <c r="E41" s="186"/>
      <c r="F41" s="187"/>
      <c r="G41" s="159">
        <f>G39*1.19</f>
        <v>0</v>
      </c>
    </row>
    <row r="42" spans="1:13" ht="21.75" customHeight="1" x14ac:dyDescent="0.2"/>
    <row r="43" spans="1:13" x14ac:dyDescent="0.2">
      <c r="A43" s="71" t="s">
        <v>448</v>
      </c>
      <c r="B43" s="72"/>
      <c r="C43" s="72"/>
      <c r="D43" s="73"/>
      <c r="E43" s="72"/>
      <c r="F43" s="72"/>
    </row>
    <row r="44" spans="1:13" x14ac:dyDescent="0.2">
      <c r="A44" s="71"/>
      <c r="B44" s="72"/>
      <c r="C44" s="72"/>
      <c r="D44" s="72"/>
      <c r="E44" s="72"/>
      <c r="F44" s="72"/>
    </row>
    <row r="45" spans="1:13" x14ac:dyDescent="0.2">
      <c r="A45" s="71"/>
      <c r="B45" s="72"/>
      <c r="C45" s="72"/>
      <c r="D45" s="72"/>
      <c r="E45" s="72"/>
      <c r="F45" s="72"/>
    </row>
    <row r="46" spans="1:13" x14ac:dyDescent="0.2">
      <c r="A46" s="191"/>
      <c r="B46" s="192"/>
      <c r="C46" s="192"/>
      <c r="D46" s="72"/>
      <c r="E46" s="72"/>
      <c r="F46" s="72"/>
    </row>
    <row r="47" spans="1:13" x14ac:dyDescent="0.2">
      <c r="A47" s="71" t="s">
        <v>506</v>
      </c>
      <c r="B47" s="74"/>
      <c r="C47" s="74"/>
      <c r="D47" s="74" t="s">
        <v>501</v>
      </c>
      <c r="E47" s="74"/>
      <c r="F47" s="74" t="s">
        <v>502</v>
      </c>
    </row>
  </sheetData>
  <mergeCells count="10">
    <mergeCell ref="D41:F41"/>
    <mergeCell ref="B10:G10"/>
    <mergeCell ref="B13:G13"/>
    <mergeCell ref="A46:C46"/>
    <mergeCell ref="B16:G16"/>
    <mergeCell ref="B22:G22"/>
    <mergeCell ref="B26:G26"/>
    <mergeCell ref="B29:G29"/>
    <mergeCell ref="D39:F39"/>
    <mergeCell ref="D40:F40"/>
  </mergeCells>
  <phoneticPr fontId="0" type="noConversion"/>
  <pageMargins left="0.78740157499999996" right="0.78740157499999996" top="0.984251969" bottom="0.984251969" header="0.4921259845" footer="0.4921259845"/>
  <pageSetup paperSize="9" scale="65" orientation="portrait" r:id="rId1"/>
  <headerFooter alignWithMargins="0">
    <oddHeader xml:space="preserve">&amp;CIngenieurleistungen: Seite &amp;P von &amp;N </oddHeader>
  </headerFooter>
  <ignoredErrors>
    <ignoredError sqref="A23" twoDigitTextYea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workbookViewId="0">
      <pane ySplit="6" topLeftCell="A7" activePane="bottomLeft" state="frozen"/>
      <selection activeCell="B4" sqref="B4:G24"/>
      <selection pane="bottomLeft" activeCell="H8" sqref="H8"/>
    </sheetView>
  </sheetViews>
  <sheetFormatPr baseColWidth="10" defaultColWidth="11.85546875" defaultRowHeight="12.75" x14ac:dyDescent="0.2"/>
  <cols>
    <col min="1" max="1" width="8.7109375" customWidth="1"/>
    <col min="2" max="3" width="8.7109375" style="31" customWidth="1"/>
    <col min="4" max="4" width="62.7109375" style="2" customWidth="1"/>
    <col min="5" max="6" width="13.7109375" style="31" customWidth="1"/>
  </cols>
  <sheetData>
    <row r="1" spans="1:7" s="22" customFormat="1" ht="15.75" x14ac:dyDescent="0.25">
      <c r="A1" s="78" t="s">
        <v>567</v>
      </c>
      <c r="B1" s="41"/>
      <c r="C1" s="41"/>
      <c r="D1" s="39"/>
      <c r="E1" s="41"/>
      <c r="F1" s="41"/>
    </row>
    <row r="2" spans="1:7" s="22" customFormat="1" ht="15.75" x14ac:dyDescent="0.25">
      <c r="A2" s="78"/>
      <c r="B2" s="41"/>
      <c r="C2" s="41"/>
      <c r="D2" s="39"/>
      <c r="E2" s="41"/>
      <c r="F2" s="41"/>
    </row>
    <row r="3" spans="1:7" s="22" customFormat="1" x14ac:dyDescent="0.2">
      <c r="A3" s="1" t="s">
        <v>745</v>
      </c>
      <c r="B3" s="41"/>
      <c r="C3" s="41"/>
      <c r="D3" s="39"/>
      <c r="E3" s="41"/>
      <c r="F3" s="41"/>
    </row>
    <row r="4" spans="1:7" s="22" customFormat="1" ht="15.75" x14ac:dyDescent="0.25">
      <c r="A4" s="78"/>
      <c r="B4" s="41"/>
      <c r="C4" s="41"/>
      <c r="D4" s="39"/>
      <c r="E4" s="41"/>
      <c r="F4" s="41"/>
    </row>
    <row r="5" spans="1:7" ht="13.5" thickBot="1" x14ac:dyDescent="0.25"/>
    <row r="6" spans="1:7" s="22" customFormat="1" ht="34.5" customHeight="1" thickBot="1" x14ac:dyDescent="0.25">
      <c r="A6" s="96" t="s">
        <v>394</v>
      </c>
      <c r="B6" s="18" t="s">
        <v>396</v>
      </c>
      <c r="C6" s="18" t="s">
        <v>395</v>
      </c>
      <c r="D6" s="128" t="s">
        <v>444</v>
      </c>
      <c r="E6" s="128" t="s">
        <v>504</v>
      </c>
      <c r="F6" s="129" t="s">
        <v>505</v>
      </c>
      <c r="G6" s="33"/>
    </row>
    <row r="7" spans="1:7" s="22" customFormat="1" ht="38.25" x14ac:dyDescent="0.2">
      <c r="A7" s="124" t="s">
        <v>570</v>
      </c>
      <c r="B7" s="67" t="s">
        <v>402</v>
      </c>
      <c r="C7" s="67" t="s">
        <v>412</v>
      </c>
      <c r="D7" s="16" t="s">
        <v>520</v>
      </c>
      <c r="E7" s="154"/>
      <c r="F7" s="58"/>
      <c r="G7" s="33"/>
    </row>
    <row r="8" spans="1:7" s="22" customFormat="1" ht="38.25" x14ac:dyDescent="0.2">
      <c r="A8" s="124" t="s">
        <v>777</v>
      </c>
      <c r="B8" s="67">
        <v>1</v>
      </c>
      <c r="C8" s="67" t="s">
        <v>557</v>
      </c>
      <c r="D8" s="16" t="s">
        <v>458</v>
      </c>
      <c r="E8" s="154"/>
      <c r="F8" s="134" t="s">
        <v>407</v>
      </c>
      <c r="G8" s="33"/>
    </row>
    <row r="9" spans="1:7" s="22" customFormat="1" ht="51" x14ac:dyDescent="0.2">
      <c r="A9" s="124" t="s">
        <v>571</v>
      </c>
      <c r="B9" s="67" t="s">
        <v>402</v>
      </c>
      <c r="C9" s="6" t="s">
        <v>412</v>
      </c>
      <c r="D9" s="3" t="s">
        <v>522</v>
      </c>
      <c r="E9" s="154"/>
      <c r="F9" s="154"/>
      <c r="G9" s="33"/>
    </row>
    <row r="10" spans="1:7" s="22" customFormat="1" ht="38.25" x14ac:dyDescent="0.2">
      <c r="A10" s="124" t="s">
        <v>778</v>
      </c>
      <c r="B10" s="6">
        <v>1</v>
      </c>
      <c r="C10" s="6" t="s">
        <v>557</v>
      </c>
      <c r="D10" s="3" t="s">
        <v>459</v>
      </c>
      <c r="E10" s="154"/>
      <c r="F10" s="134" t="s">
        <v>407</v>
      </c>
      <c r="G10" s="33"/>
    </row>
    <row r="11" spans="1:7" s="22" customFormat="1" ht="51" x14ac:dyDescent="0.2">
      <c r="A11" s="124" t="s">
        <v>580</v>
      </c>
      <c r="B11" s="6" t="s">
        <v>399</v>
      </c>
      <c r="C11" s="6" t="s">
        <v>398</v>
      </c>
      <c r="D11" s="3" t="s">
        <v>572</v>
      </c>
      <c r="E11" s="6" t="s">
        <v>408</v>
      </c>
      <c r="F11" s="171"/>
      <c r="G11" s="33"/>
    </row>
    <row r="12" spans="1:7" s="22" customFormat="1" ht="51" x14ac:dyDescent="0.2">
      <c r="A12" s="124" t="s">
        <v>581</v>
      </c>
      <c r="B12" s="6" t="s">
        <v>399</v>
      </c>
      <c r="C12" s="6" t="s">
        <v>398</v>
      </c>
      <c r="D12" s="3" t="s">
        <v>573</v>
      </c>
      <c r="E12" s="6" t="s">
        <v>408</v>
      </c>
      <c r="F12" s="171"/>
      <c r="G12" s="33"/>
    </row>
    <row r="13" spans="1:7" s="22" customFormat="1" ht="51" x14ac:dyDescent="0.2">
      <c r="A13" s="124" t="s">
        <v>582</v>
      </c>
      <c r="B13" s="6" t="s">
        <v>399</v>
      </c>
      <c r="C13" s="6" t="s">
        <v>398</v>
      </c>
      <c r="D13" s="3" t="s">
        <v>574</v>
      </c>
      <c r="E13" s="6" t="s">
        <v>408</v>
      </c>
      <c r="F13" s="171"/>
      <c r="G13" s="33"/>
    </row>
    <row r="14" spans="1:7" s="22" customFormat="1" ht="76.5" x14ac:dyDescent="0.2">
      <c r="A14" s="124" t="s">
        <v>583</v>
      </c>
      <c r="B14" s="67" t="s">
        <v>402</v>
      </c>
      <c r="C14" s="6" t="s">
        <v>412</v>
      </c>
      <c r="D14" s="3" t="s">
        <v>575</v>
      </c>
      <c r="E14" s="154"/>
      <c r="F14" s="154"/>
      <c r="G14" s="33"/>
    </row>
    <row r="15" spans="1:7" s="22" customFormat="1" ht="38.25" x14ac:dyDescent="0.2">
      <c r="A15" s="124" t="s">
        <v>584</v>
      </c>
      <c r="B15" s="67" t="s">
        <v>402</v>
      </c>
      <c r="C15" s="6" t="s">
        <v>412</v>
      </c>
      <c r="D15" s="3" t="s">
        <v>576</v>
      </c>
      <c r="E15" s="154"/>
      <c r="F15" s="154"/>
      <c r="G15" s="33"/>
    </row>
    <row r="16" spans="1:7" s="22" customFormat="1" ht="63.75" x14ac:dyDescent="0.2">
      <c r="A16" s="124" t="s">
        <v>568</v>
      </c>
      <c r="B16" s="67" t="s">
        <v>402</v>
      </c>
      <c r="C16" s="6" t="s">
        <v>412</v>
      </c>
      <c r="D16" s="3" t="s">
        <v>487</v>
      </c>
      <c r="E16" s="154"/>
      <c r="F16" s="154"/>
      <c r="G16" s="33"/>
    </row>
    <row r="17" spans="1:7" s="22" customFormat="1" ht="25.5" x14ac:dyDescent="0.2">
      <c r="A17" s="124" t="s">
        <v>585</v>
      </c>
      <c r="B17" s="67" t="s">
        <v>402</v>
      </c>
      <c r="C17" s="6" t="s">
        <v>412</v>
      </c>
      <c r="D17" s="3" t="s">
        <v>577</v>
      </c>
      <c r="E17" s="154"/>
      <c r="F17" s="154"/>
      <c r="G17" s="33"/>
    </row>
    <row r="18" spans="1:7" s="22" customFormat="1" ht="25.5" x14ac:dyDescent="0.2">
      <c r="A18" s="124" t="s">
        <v>519</v>
      </c>
      <c r="B18" s="67" t="s">
        <v>402</v>
      </c>
      <c r="C18" s="6" t="s">
        <v>412</v>
      </c>
      <c r="D18" s="3" t="s">
        <v>578</v>
      </c>
      <c r="E18" s="154"/>
      <c r="F18" s="154"/>
      <c r="G18" s="33"/>
    </row>
    <row r="19" spans="1:7" s="22" customFormat="1" ht="51.75" thickBot="1" x14ac:dyDescent="0.25">
      <c r="A19" s="124" t="s">
        <v>521</v>
      </c>
      <c r="B19" s="67" t="s">
        <v>402</v>
      </c>
      <c r="C19" s="65" t="s">
        <v>412</v>
      </c>
      <c r="D19" s="77" t="s">
        <v>579</v>
      </c>
      <c r="E19" s="154"/>
      <c r="F19" s="154"/>
      <c r="G19" s="33"/>
    </row>
    <row r="20" spans="1:7" ht="13.5" thickBot="1" x14ac:dyDescent="0.25">
      <c r="A20" s="40"/>
      <c r="B20" s="25"/>
      <c r="C20" s="25"/>
      <c r="D20" s="15"/>
      <c r="E20" s="10"/>
      <c r="F20" s="10"/>
      <c r="G20" s="34"/>
    </row>
    <row r="21" spans="1:7" ht="21.75" customHeight="1" x14ac:dyDescent="0.2">
      <c r="A21" s="40"/>
      <c r="B21" s="25"/>
      <c r="C21" s="25"/>
      <c r="D21" s="199" t="s">
        <v>569</v>
      </c>
      <c r="E21" s="201"/>
      <c r="F21" s="157">
        <f>SUM(F7:F19)</f>
        <v>0</v>
      </c>
      <c r="G21" s="34"/>
    </row>
    <row r="22" spans="1:7" ht="21.75" customHeight="1" x14ac:dyDescent="0.2">
      <c r="A22" s="63"/>
      <c r="B22" s="88"/>
      <c r="C22" s="88"/>
      <c r="D22" s="202" t="s">
        <v>446</v>
      </c>
      <c r="E22" s="204"/>
      <c r="F22" s="158">
        <f>F21*0.19</f>
        <v>0</v>
      </c>
    </row>
    <row r="23" spans="1:7" ht="21.75" customHeight="1" thickBot="1" x14ac:dyDescent="0.25">
      <c r="A23" s="63"/>
      <c r="B23" s="88"/>
      <c r="C23" s="88"/>
      <c r="D23" s="185" t="s">
        <v>447</v>
      </c>
      <c r="E23" s="187"/>
      <c r="F23" s="159">
        <f>F21*1.19</f>
        <v>0</v>
      </c>
    </row>
    <row r="24" spans="1:7" ht="21.75" customHeight="1" x14ac:dyDescent="0.2"/>
    <row r="25" spans="1:7" x14ac:dyDescent="0.2">
      <c r="A25" s="71" t="s">
        <v>448</v>
      </c>
      <c r="B25" s="72"/>
      <c r="C25" s="72"/>
      <c r="D25" s="73"/>
      <c r="E25" s="72"/>
      <c r="F25" s="72"/>
    </row>
    <row r="26" spans="1:7" x14ac:dyDescent="0.2">
      <c r="A26" s="71"/>
      <c r="B26" s="72"/>
      <c r="C26" s="72"/>
      <c r="D26" s="72"/>
      <c r="E26" s="72"/>
      <c r="F26" s="72"/>
    </row>
    <row r="27" spans="1:7" x14ac:dyDescent="0.2">
      <c r="A27" s="71"/>
      <c r="B27" s="72"/>
      <c r="C27" s="72"/>
      <c r="D27" s="72"/>
      <c r="E27" s="72"/>
      <c r="F27" s="72"/>
    </row>
    <row r="28" spans="1:7" x14ac:dyDescent="0.2">
      <c r="A28" s="191"/>
      <c r="B28" s="192"/>
      <c r="C28" s="192"/>
      <c r="D28" s="72"/>
      <c r="E28" s="72"/>
      <c r="F28" s="72"/>
    </row>
    <row r="29" spans="1:7" x14ac:dyDescent="0.2">
      <c r="A29" s="71" t="s">
        <v>506</v>
      </c>
      <c r="B29" s="74"/>
      <c r="C29" s="74"/>
      <c r="D29" s="74" t="s">
        <v>501</v>
      </c>
      <c r="E29" s="74"/>
      <c r="F29" s="74" t="s">
        <v>502</v>
      </c>
    </row>
  </sheetData>
  <mergeCells count="4">
    <mergeCell ref="A28:C28"/>
    <mergeCell ref="D21:E21"/>
    <mergeCell ref="D22:E22"/>
    <mergeCell ref="D23:E23"/>
  </mergeCells>
  <phoneticPr fontId="0" type="noConversion"/>
  <pageMargins left="0.78740157499999996" right="0.78740157499999996" top="0.984251969" bottom="0.984251969" header="0.4921259845" footer="0.4921259845"/>
  <pageSetup paperSize="9" scale="65" orientation="portrait" r:id="rId1"/>
  <headerFooter alignWithMargins="0">
    <oddHeader>&amp;CEntsorgung: Seite &amp;P von &amp;N</oddHeader>
  </headerFooter>
  <ignoredErrors>
    <ignoredError sqref="A19" twoDigitTextYear="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workbookViewId="0">
      <pane ySplit="6" topLeftCell="A7" activePane="bottomLeft" state="frozen"/>
      <selection activeCell="B4" sqref="B4:G24"/>
      <selection pane="bottomLeft" activeCell="H8" sqref="H8"/>
    </sheetView>
  </sheetViews>
  <sheetFormatPr baseColWidth="10" defaultRowHeight="12.75" x14ac:dyDescent="0.2"/>
  <cols>
    <col min="1" max="1" width="8.7109375" customWidth="1"/>
    <col min="2" max="3" width="8.7109375" style="31" customWidth="1"/>
    <col min="4" max="4" width="62.7109375" style="2" customWidth="1"/>
    <col min="5" max="6" width="13.7109375" style="31" customWidth="1"/>
    <col min="7" max="7" width="21.7109375" style="31" customWidth="1"/>
  </cols>
  <sheetData>
    <row r="1" spans="1:8" s="22" customFormat="1" ht="15.75" x14ac:dyDescent="0.25">
      <c r="A1" s="78" t="s">
        <v>586</v>
      </c>
      <c r="B1" s="41"/>
      <c r="C1" s="41"/>
      <c r="D1" s="39"/>
      <c r="E1" s="41"/>
      <c r="F1" s="41"/>
      <c r="G1" s="41"/>
    </row>
    <row r="2" spans="1:8" s="22" customFormat="1" ht="15.75" x14ac:dyDescent="0.25">
      <c r="A2" s="78"/>
      <c r="B2" s="41"/>
      <c r="C2" s="41"/>
      <c r="D2" s="39"/>
      <c r="E2" s="41"/>
      <c r="F2" s="41"/>
      <c r="G2" s="41"/>
    </row>
    <row r="3" spans="1:8" s="22" customFormat="1" x14ac:dyDescent="0.2">
      <c r="A3" s="1" t="s">
        <v>745</v>
      </c>
      <c r="B3" s="41"/>
      <c r="C3" s="41"/>
      <c r="D3" s="39"/>
      <c r="E3" s="41"/>
      <c r="F3" s="41"/>
      <c r="G3" s="41"/>
    </row>
    <row r="5" spans="1:8" ht="13.5" thickBot="1" x14ac:dyDescent="0.25"/>
    <row r="6" spans="1:8" s="22" customFormat="1" ht="34.5" customHeight="1" thickBot="1" x14ac:dyDescent="0.25">
      <c r="A6" s="96" t="s">
        <v>394</v>
      </c>
      <c r="B6" s="18" t="s">
        <v>396</v>
      </c>
      <c r="C6" s="18" t="s">
        <v>395</v>
      </c>
      <c r="D6" s="128" t="s">
        <v>444</v>
      </c>
      <c r="E6" s="128" t="s">
        <v>504</v>
      </c>
      <c r="F6" s="128" t="s">
        <v>505</v>
      </c>
      <c r="G6" s="129" t="s">
        <v>693</v>
      </c>
      <c r="H6" s="11"/>
    </row>
    <row r="7" spans="1:8" ht="24.95" customHeight="1" x14ac:dyDescent="0.2">
      <c r="A7" s="199" t="s">
        <v>500</v>
      </c>
      <c r="B7" s="211"/>
      <c r="C7" s="211"/>
      <c r="D7" s="211"/>
      <c r="E7" s="211"/>
      <c r="F7" s="211"/>
      <c r="G7" s="212"/>
      <c r="H7" s="10"/>
    </row>
    <row r="8" spans="1:8" s="22" customFormat="1" ht="42" customHeight="1" x14ac:dyDescent="0.2">
      <c r="A8" s="125" t="s">
        <v>587</v>
      </c>
      <c r="B8" s="205" t="s">
        <v>51</v>
      </c>
      <c r="C8" s="218"/>
      <c r="D8" s="218"/>
      <c r="E8" s="218"/>
      <c r="F8" s="218"/>
      <c r="G8" s="219"/>
      <c r="H8" s="11"/>
    </row>
    <row r="9" spans="1:8" s="45" customFormat="1" ht="24.95" customHeight="1" x14ac:dyDescent="0.2">
      <c r="A9" s="125" t="s">
        <v>588</v>
      </c>
      <c r="B9" s="68" t="s">
        <v>402</v>
      </c>
      <c r="C9" s="68" t="s">
        <v>412</v>
      </c>
      <c r="D9" s="55" t="s">
        <v>810</v>
      </c>
      <c r="E9" s="172"/>
      <c r="F9" s="172"/>
      <c r="G9" s="116"/>
      <c r="H9" s="91"/>
    </row>
    <row r="10" spans="1:8" s="45" customFormat="1" ht="24.95" customHeight="1" x14ac:dyDescent="0.2">
      <c r="A10" s="125" t="s">
        <v>589</v>
      </c>
      <c r="B10" s="68" t="s">
        <v>402</v>
      </c>
      <c r="C10" s="68" t="s">
        <v>412</v>
      </c>
      <c r="D10" s="55" t="s">
        <v>590</v>
      </c>
      <c r="E10" s="172"/>
      <c r="F10" s="172"/>
      <c r="G10" s="116"/>
      <c r="H10" s="91"/>
    </row>
    <row r="11" spans="1:8" s="45" customFormat="1" ht="24.95" customHeight="1" x14ac:dyDescent="0.2">
      <c r="A11" s="125" t="s">
        <v>591</v>
      </c>
      <c r="B11" s="68" t="s">
        <v>402</v>
      </c>
      <c r="C11" s="68" t="s">
        <v>412</v>
      </c>
      <c r="D11" s="55" t="s">
        <v>592</v>
      </c>
      <c r="E11" s="172"/>
      <c r="F11" s="172"/>
      <c r="G11" s="116"/>
      <c r="H11" s="91"/>
    </row>
    <row r="12" spans="1:8" s="22" customFormat="1" ht="87" customHeight="1" x14ac:dyDescent="0.2">
      <c r="A12" s="125" t="s">
        <v>779</v>
      </c>
      <c r="B12" s="205" t="s">
        <v>811</v>
      </c>
      <c r="C12" s="218"/>
      <c r="D12" s="218"/>
      <c r="E12" s="218"/>
      <c r="F12" s="218"/>
      <c r="G12" s="219"/>
      <c r="H12" s="11"/>
    </row>
    <row r="13" spans="1:8" ht="24.95" customHeight="1" x14ac:dyDescent="0.2">
      <c r="A13" s="125" t="s">
        <v>780</v>
      </c>
      <c r="B13" s="68">
        <v>1</v>
      </c>
      <c r="C13" s="68" t="s">
        <v>412</v>
      </c>
      <c r="D13" s="55" t="s">
        <v>694</v>
      </c>
      <c r="E13" s="172"/>
      <c r="F13" s="133" t="s">
        <v>407</v>
      </c>
      <c r="G13" s="171" t="s">
        <v>695</v>
      </c>
      <c r="H13" s="10"/>
    </row>
    <row r="14" spans="1:8" s="22" customFormat="1" ht="24.95" customHeight="1" x14ac:dyDescent="0.2">
      <c r="A14" s="125" t="s">
        <v>781</v>
      </c>
      <c r="B14" s="68">
        <v>1</v>
      </c>
      <c r="C14" s="68" t="s">
        <v>412</v>
      </c>
      <c r="D14" s="55" t="s">
        <v>696</v>
      </c>
      <c r="E14" s="172"/>
      <c r="F14" s="133" t="s">
        <v>407</v>
      </c>
      <c r="G14" s="171" t="s">
        <v>695</v>
      </c>
      <c r="H14" s="11"/>
    </row>
    <row r="15" spans="1:8" s="22" customFormat="1" ht="89.25" x14ac:dyDescent="0.2">
      <c r="A15" s="125" t="s">
        <v>782</v>
      </c>
      <c r="B15" s="68">
        <v>1</v>
      </c>
      <c r="C15" s="68" t="s">
        <v>412</v>
      </c>
      <c r="D15" s="3" t="s">
        <v>697</v>
      </c>
      <c r="E15" s="172"/>
      <c r="F15" s="133" t="s">
        <v>407</v>
      </c>
      <c r="G15" s="116"/>
      <c r="H15" s="11"/>
    </row>
    <row r="16" spans="1:8" s="22" customFormat="1" ht="114.75" x14ac:dyDescent="0.2">
      <c r="A16" s="125" t="s">
        <v>783</v>
      </c>
      <c r="B16" s="68">
        <v>1</v>
      </c>
      <c r="C16" s="68" t="s">
        <v>412</v>
      </c>
      <c r="D16" s="3" t="s">
        <v>815</v>
      </c>
      <c r="E16" s="172"/>
      <c r="F16" s="133" t="s">
        <v>407</v>
      </c>
      <c r="G16" s="171" t="s">
        <v>702</v>
      </c>
      <c r="H16" s="11"/>
    </row>
    <row r="17" spans="1:8" s="22" customFormat="1" ht="38.25" x14ac:dyDescent="0.2">
      <c r="A17" s="125" t="s">
        <v>784</v>
      </c>
      <c r="B17" s="68">
        <v>1</v>
      </c>
      <c r="C17" s="68" t="s">
        <v>397</v>
      </c>
      <c r="D17" s="3" t="s">
        <v>698</v>
      </c>
      <c r="E17" s="172"/>
      <c r="F17" s="133" t="s">
        <v>407</v>
      </c>
      <c r="G17" s="116"/>
      <c r="H17" s="11"/>
    </row>
    <row r="18" spans="1:8" s="22" customFormat="1" ht="38.25" x14ac:dyDescent="0.2">
      <c r="A18" s="125" t="s">
        <v>472</v>
      </c>
      <c r="B18" s="68">
        <v>1</v>
      </c>
      <c r="C18" s="68" t="s">
        <v>397</v>
      </c>
      <c r="D18" s="3" t="s">
        <v>699</v>
      </c>
      <c r="E18" s="172"/>
      <c r="F18" s="133" t="s">
        <v>407</v>
      </c>
      <c r="G18" s="116"/>
      <c r="H18" s="11"/>
    </row>
    <row r="19" spans="1:8" s="22" customFormat="1" ht="140.25" x14ac:dyDescent="0.2">
      <c r="A19" s="125" t="s">
        <v>593</v>
      </c>
      <c r="B19" s="68" t="s">
        <v>402</v>
      </c>
      <c r="C19" s="68" t="s">
        <v>412</v>
      </c>
      <c r="D19" s="3" t="s">
        <v>812</v>
      </c>
      <c r="E19" s="172"/>
      <c r="F19" s="172"/>
      <c r="G19" s="116"/>
      <c r="H19" s="11"/>
    </row>
    <row r="20" spans="1:8" s="22" customFormat="1" ht="51" x14ac:dyDescent="0.2">
      <c r="A20" s="125" t="s">
        <v>594</v>
      </c>
      <c r="B20" s="68" t="s">
        <v>402</v>
      </c>
      <c r="C20" s="68" t="s">
        <v>412</v>
      </c>
      <c r="D20" s="3" t="s">
        <v>52</v>
      </c>
      <c r="E20" s="172"/>
      <c r="F20" s="172"/>
      <c r="G20" s="116"/>
      <c r="H20" s="11"/>
    </row>
    <row r="21" spans="1:8" s="22" customFormat="1" ht="63.75" x14ac:dyDescent="0.2">
      <c r="A21" s="125" t="s">
        <v>595</v>
      </c>
      <c r="B21" s="94" t="s">
        <v>403</v>
      </c>
      <c r="C21" s="68" t="s">
        <v>398</v>
      </c>
      <c r="D21" s="3" t="s">
        <v>53</v>
      </c>
      <c r="E21" s="68" t="s">
        <v>408</v>
      </c>
      <c r="F21" s="173"/>
      <c r="G21" s="116"/>
      <c r="H21" s="11"/>
    </row>
    <row r="22" spans="1:8" s="22" customFormat="1" ht="51" x14ac:dyDescent="0.2">
      <c r="A22" s="125" t="s">
        <v>596</v>
      </c>
      <c r="B22" s="94" t="s">
        <v>403</v>
      </c>
      <c r="C22" s="68" t="s">
        <v>398</v>
      </c>
      <c r="D22" s="3" t="s">
        <v>54</v>
      </c>
      <c r="E22" s="68" t="s">
        <v>408</v>
      </c>
      <c r="F22" s="173"/>
      <c r="G22" s="116"/>
      <c r="H22" s="11"/>
    </row>
    <row r="23" spans="1:8" s="22" customFormat="1" ht="51" x14ac:dyDescent="0.2">
      <c r="A23" s="125" t="s">
        <v>597</v>
      </c>
      <c r="B23" s="94" t="s">
        <v>403</v>
      </c>
      <c r="C23" s="68" t="s">
        <v>398</v>
      </c>
      <c r="D23" s="3" t="s">
        <v>55</v>
      </c>
      <c r="E23" s="68" t="s">
        <v>408</v>
      </c>
      <c r="F23" s="173"/>
      <c r="G23" s="116"/>
      <c r="H23" s="11"/>
    </row>
    <row r="24" spans="1:8" ht="21.75" customHeight="1" x14ac:dyDescent="0.2">
      <c r="A24" s="220" t="s">
        <v>598</v>
      </c>
      <c r="B24" s="207"/>
      <c r="C24" s="207"/>
      <c r="D24" s="207"/>
      <c r="E24" s="207"/>
      <c r="F24" s="207"/>
      <c r="G24" s="208"/>
      <c r="H24" s="10"/>
    </row>
    <row r="25" spans="1:8" s="22" customFormat="1" ht="63.75" x14ac:dyDescent="0.2">
      <c r="A25" s="125" t="s">
        <v>599</v>
      </c>
      <c r="B25" s="68" t="s">
        <v>402</v>
      </c>
      <c r="C25" s="68" t="s">
        <v>557</v>
      </c>
      <c r="D25" s="3" t="s">
        <v>813</v>
      </c>
      <c r="E25" s="172"/>
      <c r="F25" s="172"/>
      <c r="G25" s="171" t="s">
        <v>704</v>
      </c>
      <c r="H25" s="11"/>
    </row>
    <row r="26" spans="1:8" s="22" customFormat="1" ht="38.25" x14ac:dyDescent="0.2">
      <c r="A26" s="125" t="s">
        <v>600</v>
      </c>
      <c r="B26" s="68" t="s">
        <v>402</v>
      </c>
      <c r="C26" s="68" t="s">
        <v>412</v>
      </c>
      <c r="D26" s="3" t="s">
        <v>814</v>
      </c>
      <c r="E26" s="172"/>
      <c r="F26" s="172"/>
      <c r="G26" s="116"/>
      <c r="H26" s="11"/>
    </row>
    <row r="27" spans="1:8" s="22" customFormat="1" ht="51" customHeight="1" x14ac:dyDescent="0.2">
      <c r="A27" s="125" t="s">
        <v>473</v>
      </c>
      <c r="B27" s="205" t="s">
        <v>700</v>
      </c>
      <c r="C27" s="207"/>
      <c r="D27" s="207"/>
      <c r="E27" s="207"/>
      <c r="F27" s="207"/>
      <c r="G27" s="208"/>
      <c r="H27" s="11"/>
    </row>
    <row r="28" spans="1:8" s="22" customFormat="1" ht="24.95" customHeight="1" x14ac:dyDescent="0.2">
      <c r="A28" s="125" t="s">
        <v>601</v>
      </c>
      <c r="B28" s="68">
        <v>1</v>
      </c>
      <c r="C28" s="68" t="s">
        <v>397</v>
      </c>
      <c r="D28" s="55" t="s">
        <v>603</v>
      </c>
      <c r="E28" s="172"/>
      <c r="F28" s="133" t="s">
        <v>407</v>
      </c>
      <c r="G28" s="116"/>
      <c r="H28" s="11"/>
    </row>
    <row r="29" spans="1:8" s="22" customFormat="1" ht="24.95" customHeight="1" x14ac:dyDescent="0.2">
      <c r="A29" s="125" t="s">
        <v>602</v>
      </c>
      <c r="B29" s="68">
        <v>1</v>
      </c>
      <c r="C29" s="68" t="s">
        <v>397</v>
      </c>
      <c r="D29" s="55" t="s">
        <v>604</v>
      </c>
      <c r="E29" s="172"/>
      <c r="F29" s="133" t="s">
        <v>407</v>
      </c>
      <c r="G29" s="116"/>
      <c r="H29" s="11"/>
    </row>
    <row r="30" spans="1:8" ht="21.75" customHeight="1" x14ac:dyDescent="0.2">
      <c r="A30" s="220" t="s">
        <v>605</v>
      </c>
      <c r="B30" s="207"/>
      <c r="C30" s="207"/>
      <c r="D30" s="207"/>
      <c r="E30" s="207"/>
      <c r="F30" s="207"/>
      <c r="G30" s="208"/>
      <c r="H30" s="10"/>
    </row>
    <row r="31" spans="1:8" s="22" customFormat="1" ht="51" x14ac:dyDescent="0.2">
      <c r="A31" s="125" t="s">
        <v>606</v>
      </c>
      <c r="B31" s="94">
        <v>1</v>
      </c>
      <c r="C31" s="68" t="s">
        <v>398</v>
      </c>
      <c r="D31" s="3" t="s">
        <v>703</v>
      </c>
      <c r="E31" s="68" t="s">
        <v>408</v>
      </c>
      <c r="F31" s="173"/>
      <c r="G31" s="116"/>
      <c r="H31" s="11"/>
    </row>
    <row r="32" spans="1:8" s="22" customFormat="1" ht="25.5" x14ac:dyDescent="0.2">
      <c r="A32" s="125" t="s">
        <v>45</v>
      </c>
      <c r="B32" s="68" t="s">
        <v>402</v>
      </c>
      <c r="C32" s="68" t="s">
        <v>557</v>
      </c>
      <c r="D32" s="3" t="s">
        <v>56</v>
      </c>
      <c r="E32" s="172"/>
      <c r="F32" s="172"/>
      <c r="G32" s="116"/>
      <c r="H32" s="11"/>
    </row>
    <row r="33" spans="1:9" s="22" customFormat="1" ht="25.5" x14ac:dyDescent="0.2">
      <c r="A33" s="125" t="s">
        <v>46</v>
      </c>
      <c r="B33" s="68" t="s">
        <v>402</v>
      </c>
      <c r="C33" s="68" t="s">
        <v>397</v>
      </c>
      <c r="D33" s="3" t="s">
        <v>57</v>
      </c>
      <c r="E33" s="172"/>
      <c r="F33" s="172"/>
      <c r="G33" s="116"/>
      <c r="H33" s="11"/>
    </row>
    <row r="34" spans="1:9" s="22" customFormat="1" ht="76.5" x14ac:dyDescent="0.2">
      <c r="A34" s="125" t="s">
        <v>47</v>
      </c>
      <c r="B34" s="94">
        <v>1</v>
      </c>
      <c r="C34" s="68" t="s">
        <v>398</v>
      </c>
      <c r="D34" s="3" t="s">
        <v>705</v>
      </c>
      <c r="E34" s="68" t="s">
        <v>408</v>
      </c>
      <c r="F34" s="173"/>
      <c r="G34" s="116"/>
      <c r="H34" s="11"/>
    </row>
    <row r="35" spans="1:9" s="22" customFormat="1" ht="25.5" x14ac:dyDescent="0.2">
      <c r="A35" s="125" t="s">
        <v>48</v>
      </c>
      <c r="B35" s="68" t="s">
        <v>402</v>
      </c>
      <c r="C35" s="68" t="s">
        <v>557</v>
      </c>
      <c r="D35" s="3" t="s">
        <v>58</v>
      </c>
      <c r="E35" s="172"/>
      <c r="F35" s="172"/>
      <c r="G35" s="116"/>
      <c r="H35" s="11"/>
    </row>
    <row r="36" spans="1:9" s="22" customFormat="1" ht="26.25" thickBot="1" x14ac:dyDescent="0.25">
      <c r="A36" s="126" t="s">
        <v>49</v>
      </c>
      <c r="B36" s="69" t="s">
        <v>402</v>
      </c>
      <c r="C36" s="69" t="s">
        <v>397</v>
      </c>
      <c r="D36" s="77" t="s">
        <v>59</v>
      </c>
      <c r="E36" s="172"/>
      <c r="F36" s="172"/>
      <c r="G36" s="117"/>
      <c r="H36" s="11"/>
    </row>
    <row r="37" spans="1:9" s="22" customFormat="1" ht="13.5" thickBot="1" x14ac:dyDescent="0.25">
      <c r="A37" s="42"/>
      <c r="B37" s="47"/>
      <c r="C37" s="47"/>
      <c r="D37" s="43"/>
      <c r="E37" s="47"/>
      <c r="F37" s="47"/>
      <c r="G37" s="47"/>
      <c r="H37" s="11"/>
      <c r="I37" s="33"/>
    </row>
    <row r="38" spans="1:9" ht="24.95" customHeight="1" x14ac:dyDescent="0.2">
      <c r="A38" s="10"/>
      <c r="B38" s="47"/>
      <c r="C38" s="47"/>
      <c r="D38" s="199" t="s">
        <v>50</v>
      </c>
      <c r="E38" s="201"/>
      <c r="F38" s="157">
        <f>SUM(F9:F36)</f>
        <v>0</v>
      </c>
      <c r="H38" s="10"/>
    </row>
    <row r="39" spans="1:9" ht="24.95" customHeight="1" x14ac:dyDescent="0.2">
      <c r="A39" s="63"/>
      <c r="B39" s="92"/>
      <c r="C39" s="92"/>
      <c r="D39" s="202" t="s">
        <v>446</v>
      </c>
      <c r="E39" s="204"/>
      <c r="F39" s="158">
        <f>F38*0.19</f>
        <v>0</v>
      </c>
      <c r="H39" s="62"/>
    </row>
    <row r="40" spans="1:9" ht="24.95" customHeight="1" thickBot="1" x14ac:dyDescent="0.25">
      <c r="A40" s="63"/>
      <c r="B40" s="88"/>
      <c r="C40" s="88"/>
      <c r="D40" s="185" t="s">
        <v>447</v>
      </c>
      <c r="E40" s="187"/>
      <c r="F40" s="159">
        <f>F38*1.19</f>
        <v>0</v>
      </c>
      <c r="H40" s="62"/>
    </row>
    <row r="41" spans="1:9" ht="21.75" customHeight="1" x14ac:dyDescent="0.2">
      <c r="A41" s="63"/>
      <c r="B41" s="88"/>
      <c r="C41" s="88"/>
      <c r="D41" s="93"/>
      <c r="E41" s="88"/>
      <c r="F41" s="88"/>
      <c r="G41" s="88"/>
      <c r="H41" s="63"/>
    </row>
    <row r="42" spans="1:9" x14ac:dyDescent="0.2">
      <c r="A42" s="71" t="s">
        <v>448</v>
      </c>
      <c r="B42" s="72"/>
      <c r="C42" s="72"/>
      <c r="D42" s="73"/>
      <c r="E42" s="72"/>
      <c r="F42" s="72"/>
      <c r="G42" s="72"/>
    </row>
    <row r="43" spans="1:9" x14ac:dyDescent="0.2">
      <c r="A43" s="71"/>
      <c r="B43" s="72"/>
      <c r="C43" s="72"/>
      <c r="D43" s="72"/>
      <c r="E43" s="72"/>
      <c r="F43" s="72"/>
      <c r="G43" s="72"/>
    </row>
    <row r="44" spans="1:9" x14ac:dyDescent="0.2">
      <c r="A44" s="71"/>
      <c r="B44" s="72"/>
      <c r="C44" s="72"/>
      <c r="D44" s="72"/>
      <c r="E44" s="72"/>
      <c r="F44" s="72"/>
      <c r="G44" s="72"/>
    </row>
    <row r="45" spans="1:9" x14ac:dyDescent="0.2">
      <c r="A45" s="191"/>
      <c r="B45" s="192"/>
      <c r="C45" s="192"/>
      <c r="D45" s="72"/>
      <c r="E45" s="72"/>
      <c r="F45" s="72"/>
      <c r="G45" s="72"/>
    </row>
    <row r="46" spans="1:9" x14ac:dyDescent="0.2">
      <c r="A46" s="71" t="s">
        <v>506</v>
      </c>
      <c r="B46" s="74"/>
      <c r="C46" s="74"/>
      <c r="D46" s="74" t="s">
        <v>501</v>
      </c>
      <c r="E46" s="74"/>
      <c r="F46" s="74"/>
      <c r="G46" s="74" t="s">
        <v>502</v>
      </c>
    </row>
  </sheetData>
  <mergeCells count="10">
    <mergeCell ref="A7:G7"/>
    <mergeCell ref="A45:C45"/>
    <mergeCell ref="B8:G8"/>
    <mergeCell ref="B12:G12"/>
    <mergeCell ref="A24:G24"/>
    <mergeCell ref="A30:G30"/>
    <mergeCell ref="B27:G27"/>
    <mergeCell ref="D38:E38"/>
    <mergeCell ref="D39:E39"/>
    <mergeCell ref="D40:E40"/>
  </mergeCells>
  <phoneticPr fontId="0" type="noConversion"/>
  <pageMargins left="0.78740157499999996" right="0.78740157499999996" top="0.984251969" bottom="0.984251969" header="0.4921259845" footer="0.4921259845"/>
  <pageSetup paperSize="9" scale="60" orientation="portrait" r:id="rId1"/>
  <headerFooter alignWithMargins="0">
    <oddHeader>&amp;CArbeitsschutz: Seite &amp;P von &amp;N</oddHeader>
  </headerFooter>
  <ignoredErrors>
    <ignoredError sqref="A9:A11 A26 A31:A36" twoDigitTextYear="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8"/>
  <sheetViews>
    <sheetView workbookViewId="0">
      <pane ySplit="6" topLeftCell="A7" activePane="bottomLeft" state="frozen"/>
      <selection activeCell="B4" sqref="B4:G24"/>
      <selection pane="bottomLeft" activeCell="G13" sqref="G13"/>
    </sheetView>
  </sheetViews>
  <sheetFormatPr baseColWidth="10" defaultRowHeight="12.75" x14ac:dyDescent="0.2"/>
  <cols>
    <col min="1" max="1" width="11.42578125" style="50"/>
    <col min="2" max="3" width="8.7109375" style="31" customWidth="1"/>
    <col min="4" max="4" width="62.7109375" style="2" customWidth="1"/>
    <col min="5" max="5" width="13.7109375" style="31" customWidth="1"/>
    <col min="6" max="6" width="15.7109375" style="31" customWidth="1"/>
    <col min="7" max="16384" width="11.42578125" style="31"/>
  </cols>
  <sheetData>
    <row r="1" spans="1:9" ht="15.75" x14ac:dyDescent="0.25">
      <c r="A1" s="95" t="s">
        <v>523</v>
      </c>
    </row>
    <row r="2" spans="1:9" ht="15.75" x14ac:dyDescent="0.25">
      <c r="A2" s="95"/>
    </row>
    <row r="3" spans="1:9" x14ac:dyDescent="0.2">
      <c r="A3" s="1" t="s">
        <v>745</v>
      </c>
    </row>
    <row r="5" spans="1:9" ht="13.5" thickBot="1" x14ac:dyDescent="0.25"/>
    <row r="6" spans="1:9" ht="34.5" customHeight="1" thickBot="1" x14ac:dyDescent="0.25">
      <c r="A6" s="127" t="s">
        <v>394</v>
      </c>
      <c r="B6" s="18" t="s">
        <v>61</v>
      </c>
      <c r="C6" s="18" t="s">
        <v>396</v>
      </c>
      <c r="D6" s="18" t="s">
        <v>60</v>
      </c>
      <c r="E6" s="18" t="s">
        <v>449</v>
      </c>
      <c r="F6" s="130" t="s">
        <v>450</v>
      </c>
      <c r="G6" s="34"/>
      <c r="H6" s="34"/>
      <c r="I6" s="34"/>
    </row>
    <row r="7" spans="1:9" ht="24.95" customHeight="1" x14ac:dyDescent="0.2">
      <c r="A7" s="124" t="s">
        <v>176</v>
      </c>
      <c r="B7" s="222" t="s">
        <v>62</v>
      </c>
      <c r="C7" s="200"/>
      <c r="D7" s="200"/>
      <c r="E7" s="200"/>
      <c r="F7" s="210"/>
      <c r="G7" s="34"/>
      <c r="H7" s="34"/>
      <c r="I7" s="34"/>
    </row>
    <row r="8" spans="1:9" ht="38.25" x14ac:dyDescent="0.2">
      <c r="A8" s="125" t="s">
        <v>177</v>
      </c>
      <c r="B8" s="154"/>
      <c r="C8" s="6" t="s">
        <v>402</v>
      </c>
      <c r="D8" s="3" t="s">
        <v>488</v>
      </c>
      <c r="E8" s="154"/>
      <c r="F8" s="154"/>
      <c r="G8" s="34"/>
      <c r="H8" s="34"/>
      <c r="I8" s="34"/>
    </row>
    <row r="9" spans="1:9" ht="24.95" customHeight="1" x14ac:dyDescent="0.2">
      <c r="A9" s="125" t="s">
        <v>178</v>
      </c>
      <c r="B9" s="221" t="s">
        <v>63</v>
      </c>
      <c r="C9" s="203"/>
      <c r="D9" s="203"/>
      <c r="E9" s="203"/>
      <c r="F9" s="206"/>
      <c r="G9" s="34"/>
      <c r="H9" s="34"/>
      <c r="I9" s="34"/>
    </row>
    <row r="10" spans="1:9" ht="38.25" x14ac:dyDescent="0.2">
      <c r="A10" s="125" t="s">
        <v>179</v>
      </c>
      <c r="B10" s="154"/>
      <c r="C10" s="6" t="s">
        <v>402</v>
      </c>
      <c r="D10" s="5" t="s">
        <v>64</v>
      </c>
      <c r="E10" s="154"/>
      <c r="F10" s="154"/>
      <c r="G10" s="34"/>
      <c r="H10" s="34"/>
      <c r="I10" s="34"/>
    </row>
    <row r="11" spans="1:9" x14ac:dyDescent="0.2">
      <c r="A11" s="125" t="s">
        <v>180</v>
      </c>
      <c r="B11" s="154"/>
      <c r="C11" s="6" t="s">
        <v>402</v>
      </c>
      <c r="D11" s="5" t="s">
        <v>65</v>
      </c>
      <c r="E11" s="154"/>
      <c r="F11" s="154"/>
      <c r="G11" s="34"/>
      <c r="H11" s="34"/>
      <c r="I11" s="34"/>
    </row>
    <row r="12" spans="1:9" ht="38.25" x14ac:dyDescent="0.2">
      <c r="A12" s="125" t="s">
        <v>181</v>
      </c>
      <c r="B12" s="154"/>
      <c r="C12" s="6" t="s">
        <v>402</v>
      </c>
      <c r="D12" s="5" t="s">
        <v>451</v>
      </c>
      <c r="E12" s="154"/>
      <c r="F12" s="154"/>
      <c r="G12" s="34"/>
      <c r="H12" s="34"/>
      <c r="I12" s="34"/>
    </row>
    <row r="13" spans="1:9" ht="78.599999999999994" customHeight="1" x14ac:dyDescent="0.2">
      <c r="A13" s="125" t="s">
        <v>182</v>
      </c>
      <c r="B13" s="221" t="s">
        <v>747</v>
      </c>
      <c r="C13" s="203"/>
      <c r="D13" s="203"/>
      <c r="E13" s="203"/>
      <c r="F13" s="206"/>
      <c r="G13" s="34"/>
      <c r="H13" s="34"/>
      <c r="I13" s="34"/>
    </row>
    <row r="14" spans="1:9" ht="25.5" x14ac:dyDescent="0.2">
      <c r="A14" s="125" t="s">
        <v>183</v>
      </c>
      <c r="B14" s="154"/>
      <c r="C14" s="6" t="s">
        <v>402</v>
      </c>
      <c r="D14" s="5" t="s">
        <v>748</v>
      </c>
      <c r="E14" s="154"/>
      <c r="F14" s="154"/>
      <c r="G14" s="34"/>
      <c r="H14" s="34"/>
      <c r="I14" s="34"/>
    </row>
    <row r="15" spans="1:9" ht="26.25" thickBot="1" x14ac:dyDescent="0.25">
      <c r="A15" s="126" t="s">
        <v>184</v>
      </c>
      <c r="B15" s="156"/>
      <c r="C15" s="65" t="s">
        <v>402</v>
      </c>
      <c r="D15" s="27" t="s">
        <v>460</v>
      </c>
      <c r="E15" s="156"/>
      <c r="F15" s="156"/>
      <c r="G15" s="34"/>
      <c r="H15" s="34"/>
      <c r="I15" s="34"/>
    </row>
    <row r="16" spans="1:9" ht="13.5" thickBot="1" x14ac:dyDescent="0.25">
      <c r="A16" s="51"/>
      <c r="B16" s="34"/>
      <c r="C16" s="34"/>
      <c r="D16" s="35"/>
      <c r="E16" s="34"/>
      <c r="F16" s="34"/>
      <c r="G16" s="34"/>
      <c r="H16" s="34"/>
      <c r="I16" s="34"/>
    </row>
    <row r="17" spans="1:9" ht="21.75" customHeight="1" thickBot="1" x14ac:dyDescent="0.25">
      <c r="A17" s="52"/>
      <c r="B17" s="10"/>
      <c r="C17" s="10"/>
      <c r="D17" s="225" t="s">
        <v>679</v>
      </c>
      <c r="E17" s="226"/>
      <c r="F17" s="174">
        <f>SUM(F8:F15)</f>
        <v>0</v>
      </c>
      <c r="G17" s="34"/>
      <c r="H17" s="34"/>
      <c r="I17" s="34"/>
    </row>
    <row r="18" spans="1:9" x14ac:dyDescent="0.2">
      <c r="A18" s="52"/>
      <c r="B18" s="10"/>
      <c r="C18" s="10"/>
      <c r="D18" s="43"/>
      <c r="E18" s="10"/>
      <c r="F18" s="10"/>
      <c r="G18" s="34"/>
      <c r="H18" s="34"/>
      <c r="I18" s="34"/>
    </row>
    <row r="19" spans="1:9" x14ac:dyDescent="0.2">
      <c r="A19" s="52"/>
      <c r="B19" s="10"/>
      <c r="C19" s="10"/>
      <c r="D19" s="43"/>
      <c r="E19" s="10"/>
      <c r="F19" s="10"/>
      <c r="G19" s="34"/>
      <c r="H19" s="34"/>
      <c r="I19" s="34"/>
    </row>
    <row r="20" spans="1:9" x14ac:dyDescent="0.2">
      <c r="A20" s="52"/>
      <c r="B20" s="98"/>
      <c r="C20" s="10"/>
      <c r="D20" s="43"/>
      <c r="E20" s="10"/>
      <c r="F20" s="10"/>
      <c r="G20" s="34"/>
      <c r="H20" s="34"/>
      <c r="I20" s="34"/>
    </row>
    <row r="21" spans="1:9" x14ac:dyDescent="0.2">
      <c r="A21" s="52"/>
      <c r="B21" s="10"/>
      <c r="C21" s="10"/>
      <c r="D21" s="43"/>
      <c r="E21" s="10"/>
      <c r="F21" s="10"/>
      <c r="G21" s="34"/>
      <c r="H21" s="34"/>
      <c r="I21" s="34"/>
    </row>
    <row r="22" spans="1:9" ht="13.5" thickBot="1" x14ac:dyDescent="0.25">
      <c r="A22" s="99" t="s">
        <v>613</v>
      </c>
      <c r="B22" s="70"/>
      <c r="C22" s="70"/>
      <c r="D22" s="70"/>
      <c r="E22" s="42"/>
      <c r="F22" s="42"/>
      <c r="G22" s="34"/>
      <c r="H22" s="34"/>
      <c r="I22" s="34"/>
    </row>
    <row r="23" spans="1:9" ht="34.5" customHeight="1" thickBot="1" x14ac:dyDescent="0.25">
      <c r="A23" s="127" t="s">
        <v>394</v>
      </c>
      <c r="B23" s="18" t="s">
        <v>61</v>
      </c>
      <c r="C23" s="18" t="s">
        <v>396</v>
      </c>
      <c r="D23" s="18" t="s">
        <v>60</v>
      </c>
      <c r="E23" s="18" t="s">
        <v>449</v>
      </c>
      <c r="F23" s="130" t="s">
        <v>450</v>
      </c>
      <c r="G23" s="34"/>
      <c r="H23" s="34"/>
      <c r="I23" s="34"/>
    </row>
    <row r="24" spans="1:9" ht="93" customHeight="1" x14ac:dyDescent="0.2">
      <c r="A24" s="124" t="s">
        <v>185</v>
      </c>
      <c r="B24" s="222" t="s">
        <v>371</v>
      </c>
      <c r="C24" s="223"/>
      <c r="D24" s="223"/>
      <c r="E24" s="223"/>
      <c r="F24" s="224"/>
      <c r="G24" s="34"/>
      <c r="H24" s="34"/>
      <c r="I24" s="34"/>
    </row>
    <row r="25" spans="1:9" ht="24.95" customHeight="1" x14ac:dyDescent="0.2">
      <c r="A25" s="125" t="s">
        <v>186</v>
      </c>
      <c r="B25" s="221" t="s">
        <v>489</v>
      </c>
      <c r="C25" s="218"/>
      <c r="D25" s="218"/>
      <c r="E25" s="218"/>
      <c r="F25" s="219"/>
      <c r="G25" s="34"/>
      <c r="H25" s="34"/>
      <c r="I25" s="34"/>
    </row>
    <row r="26" spans="1:9" x14ac:dyDescent="0.2">
      <c r="A26" s="125" t="s">
        <v>187</v>
      </c>
      <c r="B26" s="154"/>
      <c r="C26" s="6" t="s">
        <v>402</v>
      </c>
      <c r="D26" s="55" t="s">
        <v>816</v>
      </c>
      <c r="E26" s="154"/>
      <c r="F26" s="154"/>
      <c r="G26" s="34"/>
      <c r="H26" s="34"/>
      <c r="I26" s="34"/>
    </row>
    <row r="27" spans="1:9" ht="25.5" x14ac:dyDescent="0.2">
      <c r="A27" s="125" t="s">
        <v>188</v>
      </c>
      <c r="B27" s="154"/>
      <c r="C27" s="6" t="s">
        <v>402</v>
      </c>
      <c r="D27" s="5" t="s">
        <v>66</v>
      </c>
      <c r="E27" s="154"/>
      <c r="F27" s="154"/>
      <c r="G27" s="34"/>
      <c r="H27" s="34"/>
      <c r="I27" s="34"/>
    </row>
    <row r="28" spans="1:9" x14ac:dyDescent="0.2">
      <c r="A28" s="125" t="s">
        <v>189</v>
      </c>
      <c r="B28" s="154"/>
      <c r="C28" s="6" t="s">
        <v>402</v>
      </c>
      <c r="D28" s="5" t="s">
        <v>67</v>
      </c>
      <c r="E28" s="154"/>
      <c r="F28" s="154"/>
      <c r="G28" s="34"/>
      <c r="H28" s="34"/>
      <c r="I28" s="34"/>
    </row>
    <row r="29" spans="1:9" ht="25.5" x14ac:dyDescent="0.2">
      <c r="A29" s="125" t="s">
        <v>190</v>
      </c>
      <c r="B29" s="154"/>
      <c r="C29" s="6" t="s">
        <v>402</v>
      </c>
      <c r="D29" s="5" t="s">
        <v>706</v>
      </c>
      <c r="E29" s="154"/>
      <c r="F29" s="154"/>
      <c r="G29" s="34"/>
      <c r="H29" s="34"/>
      <c r="I29" s="34"/>
    </row>
    <row r="30" spans="1:9" x14ac:dyDescent="0.2">
      <c r="A30" s="125" t="s">
        <v>191</v>
      </c>
      <c r="B30" s="154"/>
      <c r="C30" s="6" t="s">
        <v>402</v>
      </c>
      <c r="D30" s="5" t="s">
        <v>68</v>
      </c>
      <c r="E30" s="154"/>
      <c r="F30" s="154"/>
      <c r="G30" s="34"/>
      <c r="H30" s="34"/>
      <c r="I30" s="34"/>
    </row>
    <row r="31" spans="1:9" x14ac:dyDescent="0.2">
      <c r="A31" s="125" t="s">
        <v>192</v>
      </c>
      <c r="B31" s="154"/>
      <c r="C31" s="6" t="s">
        <v>402</v>
      </c>
      <c r="D31" s="5" t="s">
        <v>707</v>
      </c>
      <c r="E31" s="154"/>
      <c r="F31" s="154"/>
      <c r="G31" s="34"/>
      <c r="H31" s="34"/>
      <c r="I31" s="34"/>
    </row>
    <row r="32" spans="1:9" ht="38.25" x14ac:dyDescent="0.2">
      <c r="A32" s="125" t="s">
        <v>193</v>
      </c>
      <c r="B32" s="154"/>
      <c r="C32" s="6" t="s">
        <v>402</v>
      </c>
      <c r="D32" s="5" t="s">
        <v>818</v>
      </c>
      <c r="E32" s="154"/>
      <c r="F32" s="154"/>
      <c r="G32" s="34"/>
      <c r="H32" s="34"/>
      <c r="I32" s="34"/>
    </row>
    <row r="33" spans="1:9" ht="38.25" x14ac:dyDescent="0.2">
      <c r="A33" s="125" t="s">
        <v>194</v>
      </c>
      <c r="B33" s="154"/>
      <c r="C33" s="6" t="s">
        <v>402</v>
      </c>
      <c r="D33" s="5" t="s">
        <v>819</v>
      </c>
      <c r="E33" s="154"/>
      <c r="F33" s="154"/>
      <c r="G33" s="34"/>
      <c r="H33" s="34"/>
      <c r="I33" s="34"/>
    </row>
    <row r="34" spans="1:9" ht="24.95" customHeight="1" x14ac:dyDescent="0.2">
      <c r="A34" s="125" t="s">
        <v>195</v>
      </c>
      <c r="B34" s="221" t="s">
        <v>817</v>
      </c>
      <c r="C34" s="218"/>
      <c r="D34" s="218"/>
      <c r="E34" s="218"/>
      <c r="F34" s="219"/>
      <c r="G34" s="34"/>
      <c r="H34" s="34"/>
      <c r="I34" s="34"/>
    </row>
    <row r="35" spans="1:9" x14ac:dyDescent="0.2">
      <c r="A35" s="125" t="s">
        <v>196</v>
      </c>
      <c r="B35" s="154"/>
      <c r="C35" s="6" t="s">
        <v>402</v>
      </c>
      <c r="D35" s="5" t="s">
        <v>69</v>
      </c>
      <c r="E35" s="154"/>
      <c r="F35" s="154"/>
      <c r="G35" s="34"/>
      <c r="H35" s="34"/>
      <c r="I35" s="34"/>
    </row>
    <row r="36" spans="1:9" x14ac:dyDescent="0.2">
      <c r="A36" s="125" t="s">
        <v>197</v>
      </c>
      <c r="B36" s="154"/>
      <c r="C36" s="6" t="s">
        <v>402</v>
      </c>
      <c r="D36" s="5" t="s">
        <v>70</v>
      </c>
      <c r="E36" s="154"/>
      <c r="F36" s="154"/>
      <c r="G36" s="34"/>
      <c r="H36" s="34"/>
      <c r="I36" s="34"/>
    </row>
    <row r="37" spans="1:9" x14ac:dyDescent="0.2">
      <c r="A37" s="125" t="s">
        <v>198</v>
      </c>
      <c r="B37" s="154"/>
      <c r="C37" s="6" t="s">
        <v>402</v>
      </c>
      <c r="D37" s="5" t="s">
        <v>822</v>
      </c>
      <c r="E37" s="154"/>
      <c r="F37" s="154"/>
      <c r="G37" s="34"/>
      <c r="H37" s="34"/>
      <c r="I37" s="34"/>
    </row>
    <row r="38" spans="1:9" ht="24.95" customHeight="1" x14ac:dyDescent="0.2">
      <c r="A38" s="125" t="s">
        <v>199</v>
      </c>
      <c r="B38" s="221" t="s">
        <v>71</v>
      </c>
      <c r="C38" s="218"/>
      <c r="D38" s="218"/>
      <c r="E38" s="218"/>
      <c r="F38" s="219"/>
      <c r="G38" s="34"/>
      <c r="H38" s="34"/>
      <c r="I38" s="34"/>
    </row>
    <row r="39" spans="1:9" x14ac:dyDescent="0.2">
      <c r="A39" s="125" t="s">
        <v>200</v>
      </c>
      <c r="B39" s="154"/>
      <c r="C39" s="6" t="s">
        <v>402</v>
      </c>
      <c r="D39" s="5" t="s">
        <v>452</v>
      </c>
      <c r="E39" s="154"/>
      <c r="F39" s="154"/>
      <c r="G39" s="34"/>
      <c r="H39" s="34"/>
      <c r="I39" s="34"/>
    </row>
    <row r="40" spans="1:9" x14ac:dyDescent="0.2">
      <c r="A40" s="125" t="s">
        <v>201</v>
      </c>
      <c r="B40" s="154"/>
      <c r="C40" s="6" t="s">
        <v>402</v>
      </c>
      <c r="D40" s="5" t="s">
        <v>72</v>
      </c>
      <c r="E40" s="154"/>
      <c r="F40" s="154"/>
      <c r="G40" s="34"/>
      <c r="H40" s="34"/>
      <c r="I40" s="34"/>
    </row>
    <row r="41" spans="1:9" x14ac:dyDescent="0.2">
      <c r="A41" s="125" t="s">
        <v>202</v>
      </c>
      <c r="B41" s="154"/>
      <c r="C41" s="6" t="s">
        <v>402</v>
      </c>
      <c r="D41" s="5" t="s">
        <v>73</v>
      </c>
      <c r="E41" s="154"/>
      <c r="F41" s="154"/>
      <c r="G41" s="34"/>
      <c r="H41" s="34"/>
      <c r="I41" s="34"/>
    </row>
    <row r="42" spans="1:9" x14ac:dyDescent="0.2">
      <c r="A42" s="125" t="s">
        <v>203</v>
      </c>
      <c r="B42" s="154"/>
      <c r="C42" s="6" t="s">
        <v>402</v>
      </c>
      <c r="D42" s="5" t="s">
        <v>74</v>
      </c>
      <c r="E42" s="154"/>
      <c r="F42" s="154"/>
      <c r="G42" s="34"/>
      <c r="H42" s="34"/>
      <c r="I42" s="34"/>
    </row>
    <row r="43" spans="1:9" ht="25.5" x14ac:dyDescent="0.2">
      <c r="A43" s="125" t="s">
        <v>204</v>
      </c>
      <c r="B43" s="154"/>
      <c r="C43" s="6" t="s">
        <v>402</v>
      </c>
      <c r="D43" s="5" t="s">
        <v>75</v>
      </c>
      <c r="E43" s="154"/>
      <c r="F43" s="154"/>
      <c r="G43" s="34"/>
      <c r="H43" s="34"/>
      <c r="I43" s="34"/>
    </row>
    <row r="44" spans="1:9" x14ac:dyDescent="0.2">
      <c r="A44" s="125" t="s">
        <v>205</v>
      </c>
      <c r="B44" s="154"/>
      <c r="C44" s="6" t="s">
        <v>402</v>
      </c>
      <c r="D44" s="5" t="s">
        <v>76</v>
      </c>
      <c r="E44" s="154"/>
      <c r="F44" s="154"/>
      <c r="G44" s="34"/>
      <c r="H44" s="34"/>
      <c r="I44" s="34"/>
    </row>
    <row r="45" spans="1:9" x14ac:dyDescent="0.2">
      <c r="A45" s="125" t="s">
        <v>206</v>
      </c>
      <c r="B45" s="154"/>
      <c r="C45" s="6" t="s">
        <v>402</v>
      </c>
      <c r="D45" s="5" t="s">
        <v>77</v>
      </c>
      <c r="E45" s="154"/>
      <c r="F45" s="154"/>
      <c r="G45" s="34"/>
      <c r="H45" s="34"/>
      <c r="I45" s="34"/>
    </row>
    <row r="46" spans="1:9" ht="24.95" customHeight="1" x14ac:dyDescent="0.2">
      <c r="A46" s="125" t="s">
        <v>207</v>
      </c>
      <c r="B46" s="221" t="s">
        <v>78</v>
      </c>
      <c r="C46" s="218"/>
      <c r="D46" s="218"/>
      <c r="E46" s="218"/>
      <c r="F46" s="219"/>
      <c r="G46" s="34"/>
      <c r="H46" s="34"/>
      <c r="I46" s="34"/>
    </row>
    <row r="47" spans="1:9" ht="24.95" customHeight="1" x14ac:dyDescent="0.2">
      <c r="A47" s="125" t="s">
        <v>208</v>
      </c>
      <c r="B47" s="221" t="s">
        <v>79</v>
      </c>
      <c r="C47" s="218"/>
      <c r="D47" s="218"/>
      <c r="E47" s="218"/>
      <c r="F47" s="219"/>
      <c r="G47" s="34"/>
      <c r="H47" s="34"/>
      <c r="I47" s="34"/>
    </row>
    <row r="48" spans="1:9" x14ac:dyDescent="0.2">
      <c r="A48" s="125" t="s">
        <v>209</v>
      </c>
      <c r="B48" s="154"/>
      <c r="C48" s="6" t="s">
        <v>402</v>
      </c>
      <c r="D48" s="5" t="s">
        <v>80</v>
      </c>
      <c r="E48" s="154"/>
      <c r="F48" s="154"/>
      <c r="G48" s="34"/>
      <c r="H48" s="34"/>
      <c r="I48" s="34"/>
    </row>
    <row r="49" spans="1:9" x14ac:dyDescent="0.2">
      <c r="A49" s="125" t="s">
        <v>210</v>
      </c>
      <c r="B49" s="154"/>
      <c r="C49" s="6" t="s">
        <v>402</v>
      </c>
      <c r="D49" s="5" t="s">
        <v>81</v>
      </c>
      <c r="E49" s="154"/>
      <c r="F49" s="154"/>
      <c r="G49" s="34"/>
      <c r="H49" s="34"/>
      <c r="I49" s="34"/>
    </row>
    <row r="50" spans="1:9" x14ac:dyDescent="0.2">
      <c r="A50" s="125" t="s">
        <v>211</v>
      </c>
      <c r="B50" s="154"/>
      <c r="C50" s="6" t="s">
        <v>402</v>
      </c>
      <c r="D50" s="5" t="s">
        <v>82</v>
      </c>
      <c r="E50" s="154"/>
      <c r="F50" s="154"/>
      <c r="G50" s="34"/>
      <c r="H50" s="34"/>
      <c r="I50" s="34"/>
    </row>
    <row r="51" spans="1:9" x14ac:dyDescent="0.2">
      <c r="A51" s="125" t="s">
        <v>212</v>
      </c>
      <c r="B51" s="154"/>
      <c r="C51" s="6" t="s">
        <v>402</v>
      </c>
      <c r="D51" s="5" t="s">
        <v>83</v>
      </c>
      <c r="E51" s="154"/>
      <c r="F51" s="154"/>
      <c r="G51" s="34"/>
      <c r="H51" s="34"/>
      <c r="I51" s="34"/>
    </row>
    <row r="52" spans="1:9" x14ac:dyDescent="0.2">
      <c r="A52" s="125" t="s">
        <v>213</v>
      </c>
      <c r="B52" s="154"/>
      <c r="C52" s="6" t="s">
        <v>402</v>
      </c>
      <c r="D52" s="5" t="s">
        <v>84</v>
      </c>
      <c r="E52" s="154"/>
      <c r="F52" s="154"/>
      <c r="G52" s="34"/>
      <c r="H52" s="34"/>
      <c r="I52" s="34"/>
    </row>
    <row r="53" spans="1:9" x14ac:dyDescent="0.2">
      <c r="A53" s="125" t="s">
        <v>214</v>
      </c>
      <c r="B53" s="154"/>
      <c r="C53" s="6" t="s">
        <v>402</v>
      </c>
      <c r="D53" s="5" t="s">
        <v>85</v>
      </c>
      <c r="E53" s="154"/>
      <c r="F53" s="154"/>
      <c r="G53" s="34"/>
      <c r="H53" s="34"/>
      <c r="I53" s="34"/>
    </row>
    <row r="54" spans="1:9" x14ac:dyDescent="0.2">
      <c r="A54" s="125" t="s">
        <v>215</v>
      </c>
      <c r="B54" s="154"/>
      <c r="C54" s="6" t="s">
        <v>402</v>
      </c>
      <c r="D54" s="5" t="s">
        <v>86</v>
      </c>
      <c r="E54" s="154"/>
      <c r="F54" s="154"/>
      <c r="G54" s="34" t="s">
        <v>556</v>
      </c>
      <c r="H54" s="34"/>
      <c r="I54" s="34"/>
    </row>
    <row r="55" spans="1:9" x14ac:dyDescent="0.2">
      <c r="A55" s="125" t="s">
        <v>216</v>
      </c>
      <c r="B55" s="154"/>
      <c r="C55" s="6" t="s">
        <v>402</v>
      </c>
      <c r="D55" s="5" t="s">
        <v>87</v>
      </c>
      <c r="E55" s="154"/>
      <c r="F55" s="154"/>
      <c r="G55" s="34"/>
      <c r="H55" s="34"/>
      <c r="I55" s="34"/>
    </row>
    <row r="56" spans="1:9" x14ac:dyDescent="0.2">
      <c r="A56" s="125" t="s">
        <v>217</v>
      </c>
      <c r="B56" s="154"/>
      <c r="C56" s="6" t="s">
        <v>402</v>
      </c>
      <c r="D56" s="5" t="s">
        <v>88</v>
      </c>
      <c r="E56" s="154"/>
      <c r="F56" s="154"/>
      <c r="G56" s="34"/>
      <c r="H56" s="34"/>
      <c r="I56" s="34"/>
    </row>
    <row r="57" spans="1:9" x14ac:dyDescent="0.2">
      <c r="A57" s="125" t="s">
        <v>218</v>
      </c>
      <c r="B57" s="154"/>
      <c r="C57" s="6" t="s">
        <v>402</v>
      </c>
      <c r="D57" s="5" t="s">
        <v>89</v>
      </c>
      <c r="E57" s="154"/>
      <c r="F57" s="154"/>
      <c r="G57" s="34"/>
      <c r="H57" s="34"/>
      <c r="I57" s="34"/>
    </row>
    <row r="58" spans="1:9" x14ac:dyDescent="0.2">
      <c r="A58" s="125" t="s">
        <v>219</v>
      </c>
      <c r="B58" s="154"/>
      <c r="C58" s="6" t="s">
        <v>402</v>
      </c>
      <c r="D58" s="5" t="s">
        <v>90</v>
      </c>
      <c r="E58" s="154"/>
      <c r="F58" s="154"/>
      <c r="G58" s="34"/>
      <c r="H58" s="34"/>
      <c r="I58" s="34"/>
    </row>
    <row r="59" spans="1:9" x14ac:dyDescent="0.2">
      <c r="A59" s="125" t="s">
        <v>220</v>
      </c>
      <c r="B59" s="154"/>
      <c r="C59" s="6" t="s">
        <v>402</v>
      </c>
      <c r="D59" s="5" t="s">
        <v>91</v>
      </c>
      <c r="E59" s="154"/>
      <c r="F59" s="154"/>
      <c r="G59" s="34" t="s">
        <v>556</v>
      </c>
      <c r="H59" s="34"/>
      <c r="I59" s="34"/>
    </row>
    <row r="60" spans="1:9" x14ac:dyDescent="0.2">
      <c r="A60" s="125" t="s">
        <v>221</v>
      </c>
      <c r="B60" s="154"/>
      <c r="C60" s="6" t="s">
        <v>402</v>
      </c>
      <c r="D60" s="5" t="s">
        <v>92</v>
      </c>
      <c r="E60" s="154"/>
      <c r="F60" s="154"/>
      <c r="G60" s="34" t="s">
        <v>556</v>
      </c>
      <c r="H60" s="34"/>
      <c r="I60" s="34"/>
    </row>
    <row r="61" spans="1:9" x14ac:dyDescent="0.2">
      <c r="A61" s="125" t="s">
        <v>222</v>
      </c>
      <c r="B61" s="154"/>
      <c r="C61" s="6" t="s">
        <v>402</v>
      </c>
      <c r="D61" s="5" t="s">
        <v>93</v>
      </c>
      <c r="E61" s="154"/>
      <c r="F61" s="154"/>
      <c r="G61" s="34"/>
      <c r="H61" s="34"/>
      <c r="I61" s="34"/>
    </row>
    <row r="62" spans="1:9" x14ac:dyDescent="0.2">
      <c r="A62" s="125" t="s">
        <v>223</v>
      </c>
      <c r="B62" s="154"/>
      <c r="C62" s="6" t="s">
        <v>402</v>
      </c>
      <c r="D62" s="5" t="s">
        <v>94</v>
      </c>
      <c r="E62" s="154"/>
      <c r="F62" s="154"/>
      <c r="G62" s="34"/>
      <c r="H62" s="34"/>
      <c r="I62" s="34"/>
    </row>
    <row r="63" spans="1:9" x14ac:dyDescent="0.2">
      <c r="A63" s="125" t="s">
        <v>224</v>
      </c>
      <c r="B63" s="154"/>
      <c r="C63" s="6" t="s">
        <v>402</v>
      </c>
      <c r="D63" s="5" t="s">
        <v>95</v>
      </c>
      <c r="E63" s="154"/>
      <c r="F63" s="154"/>
      <c r="G63" s="34"/>
      <c r="H63" s="34"/>
      <c r="I63" s="34"/>
    </row>
    <row r="64" spans="1:9" x14ac:dyDescent="0.2">
      <c r="A64" s="125" t="s">
        <v>225</v>
      </c>
      <c r="B64" s="154"/>
      <c r="C64" s="6" t="s">
        <v>402</v>
      </c>
      <c r="D64" s="5" t="s">
        <v>96</v>
      </c>
      <c r="E64" s="154"/>
      <c r="F64" s="154"/>
      <c r="G64" s="34"/>
      <c r="H64" s="34"/>
      <c r="I64" s="34"/>
    </row>
    <row r="65" spans="1:9" x14ac:dyDescent="0.2">
      <c r="A65" s="125" t="s">
        <v>226</v>
      </c>
      <c r="B65" s="154"/>
      <c r="C65" s="6" t="s">
        <v>402</v>
      </c>
      <c r="D65" s="5" t="s">
        <v>97</v>
      </c>
      <c r="E65" s="154"/>
      <c r="F65" s="154"/>
      <c r="G65" s="34"/>
      <c r="H65" s="34"/>
      <c r="I65" s="34"/>
    </row>
    <row r="66" spans="1:9" x14ac:dyDescent="0.2">
      <c r="A66" s="125" t="s">
        <v>227</v>
      </c>
      <c r="B66" s="154"/>
      <c r="C66" s="6" t="s">
        <v>402</v>
      </c>
      <c r="D66" s="5" t="s">
        <v>98</v>
      </c>
      <c r="E66" s="154"/>
      <c r="F66" s="154"/>
      <c r="G66" s="34" t="s">
        <v>556</v>
      </c>
      <c r="H66" s="34"/>
      <c r="I66" s="34"/>
    </row>
    <row r="67" spans="1:9" ht="25.5" x14ac:dyDescent="0.2">
      <c r="A67" s="125" t="s">
        <v>228</v>
      </c>
      <c r="B67" s="154"/>
      <c r="C67" s="6" t="s">
        <v>402</v>
      </c>
      <c r="D67" s="5" t="s">
        <v>373</v>
      </c>
      <c r="E67" s="154"/>
      <c r="F67" s="154"/>
      <c r="G67" s="34" t="s">
        <v>556</v>
      </c>
      <c r="H67" s="34"/>
      <c r="I67" s="34"/>
    </row>
    <row r="68" spans="1:9" ht="24.95" customHeight="1" x14ac:dyDescent="0.2">
      <c r="A68" s="125" t="s">
        <v>229</v>
      </c>
      <c r="B68" s="221" t="s">
        <v>99</v>
      </c>
      <c r="C68" s="218"/>
      <c r="D68" s="218"/>
      <c r="E68" s="218"/>
      <c r="F68" s="219"/>
      <c r="G68" s="34"/>
      <c r="H68" s="34"/>
      <c r="I68" s="34"/>
    </row>
    <row r="69" spans="1:9" x14ac:dyDescent="0.2">
      <c r="A69" s="125" t="s">
        <v>230</v>
      </c>
      <c r="B69" s="154"/>
      <c r="C69" s="6" t="s">
        <v>402</v>
      </c>
      <c r="D69" s="5" t="s">
        <v>100</v>
      </c>
      <c r="E69" s="154"/>
      <c r="F69" s="154"/>
      <c r="G69" s="34"/>
      <c r="H69" s="34"/>
      <c r="I69" s="34"/>
    </row>
    <row r="70" spans="1:9" x14ac:dyDescent="0.2">
      <c r="A70" s="125" t="s">
        <v>823</v>
      </c>
      <c r="B70" s="154"/>
      <c r="C70" s="6" t="s">
        <v>402</v>
      </c>
      <c r="D70" s="5" t="s">
        <v>156</v>
      </c>
      <c r="E70" s="154"/>
      <c r="F70" s="154"/>
      <c r="G70" s="34"/>
      <c r="H70" s="34"/>
      <c r="I70" s="34"/>
    </row>
    <row r="71" spans="1:9" x14ac:dyDescent="0.2">
      <c r="A71" s="125" t="s">
        <v>231</v>
      </c>
      <c r="B71" s="154"/>
      <c r="C71" s="6" t="s">
        <v>402</v>
      </c>
      <c r="D71" s="5" t="s">
        <v>101</v>
      </c>
      <c r="E71" s="154"/>
      <c r="F71" s="154"/>
      <c r="G71" s="34"/>
      <c r="H71" s="34"/>
      <c r="I71" s="34"/>
    </row>
    <row r="72" spans="1:9" ht="24.95" customHeight="1" x14ac:dyDescent="0.2">
      <c r="A72" s="125" t="s">
        <v>232</v>
      </c>
      <c r="B72" s="221" t="s">
        <v>102</v>
      </c>
      <c r="C72" s="218"/>
      <c r="D72" s="218"/>
      <c r="E72" s="218"/>
      <c r="F72" s="219"/>
      <c r="G72" s="34"/>
      <c r="H72" s="34"/>
      <c r="I72" s="34"/>
    </row>
    <row r="73" spans="1:9" ht="25.5" x14ac:dyDescent="0.2">
      <c r="A73" s="125" t="s">
        <v>233</v>
      </c>
      <c r="B73" s="154"/>
      <c r="C73" s="6" t="s">
        <v>402</v>
      </c>
      <c r="D73" s="5" t="s">
        <v>708</v>
      </c>
      <c r="E73" s="154"/>
      <c r="F73" s="154"/>
      <c r="G73" s="34"/>
      <c r="H73" s="34"/>
      <c r="I73" s="34"/>
    </row>
    <row r="74" spans="1:9" ht="25.5" x14ac:dyDescent="0.2">
      <c r="A74" s="125" t="s">
        <v>234</v>
      </c>
      <c r="B74" s="154"/>
      <c r="C74" s="6" t="s">
        <v>402</v>
      </c>
      <c r="D74" s="5" t="s">
        <v>709</v>
      </c>
      <c r="E74" s="154"/>
      <c r="F74" s="154"/>
      <c r="G74" s="34"/>
      <c r="H74" s="34"/>
      <c r="I74" s="34"/>
    </row>
    <row r="75" spans="1:9" x14ac:dyDescent="0.2">
      <c r="A75" s="125" t="s">
        <v>372</v>
      </c>
      <c r="B75" s="221" t="s">
        <v>103</v>
      </c>
      <c r="C75" s="218"/>
      <c r="D75" s="218"/>
      <c r="E75" s="218"/>
      <c r="F75" s="219"/>
      <c r="G75" s="34"/>
      <c r="H75" s="34"/>
      <c r="I75" s="34"/>
    </row>
    <row r="76" spans="1:9" ht="24.95" customHeight="1" x14ac:dyDescent="0.2">
      <c r="A76" s="125" t="s">
        <v>235</v>
      </c>
      <c r="B76" s="221" t="s">
        <v>710</v>
      </c>
      <c r="C76" s="218"/>
      <c r="D76" s="218"/>
      <c r="E76" s="218"/>
      <c r="F76" s="219"/>
      <c r="G76" s="34"/>
      <c r="H76" s="34"/>
      <c r="I76" s="34"/>
    </row>
    <row r="77" spans="1:9" ht="63.75" x14ac:dyDescent="0.2">
      <c r="A77" s="125" t="s">
        <v>236</v>
      </c>
      <c r="B77" s="154"/>
      <c r="C77" s="6" t="s">
        <v>402</v>
      </c>
      <c r="D77" s="48" t="s">
        <v>104</v>
      </c>
      <c r="E77" s="154"/>
      <c r="F77" s="154"/>
      <c r="G77" s="34"/>
      <c r="H77" s="34"/>
      <c r="I77" s="34"/>
    </row>
    <row r="78" spans="1:9" ht="25.5" x14ac:dyDescent="0.2">
      <c r="A78" s="125" t="s">
        <v>711</v>
      </c>
      <c r="B78" s="154"/>
      <c r="C78" s="6" t="s">
        <v>402</v>
      </c>
      <c r="D78" s="5" t="s">
        <v>618</v>
      </c>
      <c r="E78" s="154"/>
      <c r="F78" s="154"/>
      <c r="G78" s="34"/>
      <c r="H78" s="34"/>
      <c r="I78" s="34"/>
    </row>
    <row r="79" spans="1:9" x14ac:dyDescent="0.2">
      <c r="A79" s="125" t="s">
        <v>237</v>
      </c>
      <c r="B79" s="221" t="s">
        <v>713</v>
      </c>
      <c r="C79" s="218"/>
      <c r="D79" s="218"/>
      <c r="E79" s="218"/>
      <c r="F79" s="219"/>
      <c r="G79" s="34"/>
      <c r="H79" s="34"/>
      <c r="I79" s="34"/>
    </row>
    <row r="80" spans="1:9" x14ac:dyDescent="0.2">
      <c r="A80" s="125" t="s">
        <v>238</v>
      </c>
      <c r="B80" s="154"/>
      <c r="C80" s="6" t="s">
        <v>402</v>
      </c>
      <c r="D80" s="5" t="s">
        <v>105</v>
      </c>
      <c r="E80" s="154"/>
      <c r="F80" s="154"/>
      <c r="G80" s="34"/>
      <c r="H80" s="34"/>
      <c r="I80" s="34"/>
    </row>
    <row r="81" spans="1:9" ht="38.25" x14ac:dyDescent="0.2">
      <c r="A81" s="125" t="s">
        <v>712</v>
      </c>
      <c r="B81" s="154"/>
      <c r="C81" s="6" t="s">
        <v>402</v>
      </c>
      <c r="D81" s="5" t="s">
        <v>720</v>
      </c>
      <c r="E81" s="154"/>
      <c r="F81" s="154"/>
      <c r="G81" s="34"/>
      <c r="H81" s="34"/>
      <c r="I81" s="34"/>
    </row>
    <row r="82" spans="1:9" x14ac:dyDescent="0.2">
      <c r="A82" s="125" t="s">
        <v>714</v>
      </c>
      <c r="B82" s="221" t="s">
        <v>716</v>
      </c>
      <c r="C82" s="218"/>
      <c r="D82" s="218"/>
      <c r="E82" s="218"/>
      <c r="F82" s="219"/>
      <c r="G82" s="34"/>
      <c r="H82" s="34"/>
      <c r="I82" s="34"/>
    </row>
    <row r="83" spans="1:9" ht="38.25" x14ac:dyDescent="0.2">
      <c r="A83" s="125" t="s">
        <v>239</v>
      </c>
      <c r="B83" s="154"/>
      <c r="C83" s="6" t="s">
        <v>402</v>
      </c>
      <c r="D83" s="5" t="s">
        <v>492</v>
      </c>
      <c r="E83" s="154"/>
      <c r="F83" s="154"/>
      <c r="G83" s="34"/>
      <c r="H83" s="34"/>
      <c r="I83" s="34"/>
    </row>
    <row r="84" spans="1:9" x14ac:dyDescent="0.2">
      <c r="A84" s="125" t="s">
        <v>715</v>
      </c>
      <c r="B84" s="154"/>
      <c r="C84" s="6" t="s">
        <v>402</v>
      </c>
      <c r="D84" s="5" t="s">
        <v>106</v>
      </c>
      <c r="E84" s="154"/>
      <c r="F84" s="154"/>
      <c r="G84" s="34"/>
      <c r="H84" s="34"/>
      <c r="I84" s="34"/>
    </row>
    <row r="85" spans="1:9" ht="24.95" customHeight="1" x14ac:dyDescent="0.2">
      <c r="A85" s="125" t="s">
        <v>240</v>
      </c>
      <c r="B85" s="221" t="s">
        <v>717</v>
      </c>
      <c r="C85" s="218"/>
      <c r="D85" s="218"/>
      <c r="E85" s="218"/>
      <c r="F85" s="219"/>
      <c r="G85" s="34"/>
      <c r="H85" s="34"/>
      <c r="I85" s="34"/>
    </row>
    <row r="86" spans="1:9" ht="25.5" x14ac:dyDescent="0.2">
      <c r="A86" s="125" t="s">
        <v>242</v>
      </c>
      <c r="B86" s="154"/>
      <c r="C86" s="6" t="s">
        <v>402</v>
      </c>
      <c r="D86" s="5" t="s">
        <v>241</v>
      </c>
      <c r="E86" s="154"/>
      <c r="F86" s="154"/>
      <c r="G86" s="34"/>
      <c r="H86" s="34"/>
      <c r="I86" s="34"/>
    </row>
    <row r="87" spans="1:9" ht="63.75" x14ac:dyDescent="0.2">
      <c r="A87" s="125" t="s">
        <v>718</v>
      </c>
      <c r="B87" s="154"/>
      <c r="C87" s="6" t="s">
        <v>402</v>
      </c>
      <c r="D87" s="5" t="s">
        <v>374</v>
      </c>
      <c r="E87" s="154"/>
      <c r="F87" s="154"/>
      <c r="G87" s="34"/>
      <c r="H87" s="34"/>
      <c r="I87" s="34"/>
    </row>
    <row r="88" spans="1:9" x14ac:dyDescent="0.2">
      <c r="A88" s="125" t="s">
        <v>243</v>
      </c>
      <c r="B88" s="221" t="s">
        <v>107</v>
      </c>
      <c r="C88" s="218"/>
      <c r="D88" s="218"/>
      <c r="E88" s="218"/>
      <c r="F88" s="219"/>
      <c r="G88" s="34"/>
      <c r="H88" s="34"/>
      <c r="I88" s="34"/>
    </row>
    <row r="89" spans="1:9" x14ac:dyDescent="0.2">
      <c r="A89" s="125" t="s">
        <v>680</v>
      </c>
      <c r="B89" s="154"/>
      <c r="C89" s="6" t="s">
        <v>402</v>
      </c>
      <c r="D89" s="5" t="s">
        <v>108</v>
      </c>
      <c r="E89" s="154"/>
      <c r="F89" s="154"/>
      <c r="G89" s="34"/>
      <c r="H89" s="34"/>
      <c r="I89" s="34"/>
    </row>
    <row r="90" spans="1:9" x14ac:dyDescent="0.2">
      <c r="A90" s="125" t="s">
        <v>244</v>
      </c>
      <c r="B90" s="154"/>
      <c r="C90" s="6" t="s">
        <v>402</v>
      </c>
      <c r="D90" s="5" t="s">
        <v>109</v>
      </c>
      <c r="E90" s="154"/>
      <c r="F90" s="154"/>
      <c r="G90" s="34"/>
      <c r="H90" s="34"/>
      <c r="I90" s="34"/>
    </row>
    <row r="91" spans="1:9" x14ac:dyDescent="0.2">
      <c r="A91" s="125" t="s">
        <v>245</v>
      </c>
      <c r="B91" s="154"/>
      <c r="C91" s="6" t="s">
        <v>402</v>
      </c>
      <c r="D91" s="5" t="s">
        <v>110</v>
      </c>
      <c r="E91" s="154"/>
      <c r="F91" s="154"/>
      <c r="G91" s="34"/>
      <c r="H91" s="34"/>
      <c r="I91" s="34"/>
    </row>
    <row r="92" spans="1:9" x14ac:dyDescent="0.2">
      <c r="A92" s="125" t="s">
        <v>246</v>
      </c>
      <c r="B92" s="154"/>
      <c r="C92" s="6" t="s">
        <v>402</v>
      </c>
      <c r="D92" s="5" t="s">
        <v>111</v>
      </c>
      <c r="E92" s="154"/>
      <c r="F92" s="154"/>
      <c r="G92" s="34"/>
      <c r="H92" s="34"/>
      <c r="I92" s="34"/>
    </row>
    <row r="93" spans="1:9" x14ac:dyDescent="0.2">
      <c r="A93" s="125" t="s">
        <v>247</v>
      </c>
      <c r="B93" s="154"/>
      <c r="C93" s="6" t="s">
        <v>402</v>
      </c>
      <c r="D93" s="5" t="s">
        <v>112</v>
      </c>
      <c r="E93" s="154"/>
      <c r="F93" s="154"/>
      <c r="G93" s="34"/>
      <c r="H93" s="34"/>
      <c r="I93" s="34"/>
    </row>
    <row r="94" spans="1:9" x14ac:dyDescent="0.2">
      <c r="A94" s="125" t="s">
        <v>248</v>
      </c>
      <c r="B94" s="154"/>
      <c r="C94" s="6" t="s">
        <v>402</v>
      </c>
      <c r="D94" s="5" t="s">
        <v>113</v>
      </c>
      <c r="E94" s="154"/>
      <c r="F94" s="154"/>
      <c r="G94" s="34"/>
      <c r="H94" s="34"/>
      <c r="I94" s="34"/>
    </row>
    <row r="95" spans="1:9" x14ac:dyDescent="0.2">
      <c r="A95" s="125" t="s">
        <v>249</v>
      </c>
      <c r="B95" s="154"/>
      <c r="C95" s="6" t="s">
        <v>402</v>
      </c>
      <c r="D95" s="5" t="s">
        <v>375</v>
      </c>
      <c r="E95" s="154"/>
      <c r="F95" s="154"/>
      <c r="G95" s="34"/>
      <c r="H95" s="34"/>
      <c r="I95" s="34"/>
    </row>
    <row r="96" spans="1:9" ht="51" x14ac:dyDescent="0.2">
      <c r="A96" s="125" t="s">
        <v>250</v>
      </c>
      <c r="B96" s="154"/>
      <c r="C96" s="6" t="s">
        <v>402</v>
      </c>
      <c r="D96" s="5" t="s">
        <v>719</v>
      </c>
      <c r="E96" s="154"/>
      <c r="F96" s="154"/>
      <c r="G96" s="34" t="s">
        <v>556</v>
      </c>
      <c r="H96" s="34"/>
      <c r="I96" s="34"/>
    </row>
    <row r="97" spans="1:9" x14ac:dyDescent="0.2">
      <c r="A97" s="125" t="s">
        <v>251</v>
      </c>
      <c r="B97" s="154"/>
      <c r="C97" s="6" t="s">
        <v>402</v>
      </c>
      <c r="D97" s="5" t="s">
        <v>114</v>
      </c>
      <c r="E97" s="154"/>
      <c r="F97" s="154"/>
      <c r="G97" s="34"/>
      <c r="H97" s="34"/>
      <c r="I97" s="34"/>
    </row>
    <row r="98" spans="1:9" x14ac:dyDescent="0.2">
      <c r="A98" s="125" t="s">
        <v>252</v>
      </c>
      <c r="B98" s="154"/>
      <c r="C98" s="6" t="s">
        <v>402</v>
      </c>
      <c r="D98" s="5" t="s">
        <v>115</v>
      </c>
      <c r="E98" s="154"/>
      <c r="F98" s="154"/>
      <c r="G98" s="34"/>
      <c r="H98" s="34"/>
      <c r="I98" s="34"/>
    </row>
    <row r="99" spans="1:9" x14ac:dyDescent="0.2">
      <c r="A99" s="125" t="s">
        <v>253</v>
      </c>
      <c r="B99" s="154"/>
      <c r="C99" s="6" t="s">
        <v>402</v>
      </c>
      <c r="D99" s="5" t="s">
        <v>116</v>
      </c>
      <c r="E99" s="154"/>
      <c r="F99" s="154"/>
      <c r="G99" s="34"/>
      <c r="H99" s="34"/>
      <c r="I99" s="34"/>
    </row>
    <row r="100" spans="1:9" ht="38.25" x14ac:dyDescent="0.2">
      <c r="A100" s="125" t="s">
        <v>254</v>
      </c>
      <c r="B100" s="154"/>
      <c r="C100" s="6" t="s">
        <v>402</v>
      </c>
      <c r="D100" s="5" t="s">
        <v>721</v>
      </c>
      <c r="E100" s="154"/>
      <c r="F100" s="154"/>
      <c r="G100" s="34"/>
      <c r="H100" s="34"/>
      <c r="I100" s="34"/>
    </row>
    <row r="101" spans="1:9" ht="25.5" x14ac:dyDescent="0.2">
      <c r="A101" s="125" t="s">
        <v>255</v>
      </c>
      <c r="B101" s="154"/>
      <c r="C101" s="6" t="s">
        <v>402</v>
      </c>
      <c r="D101" s="5" t="s">
        <v>117</v>
      </c>
      <c r="E101" s="154"/>
      <c r="F101" s="154"/>
      <c r="G101" s="34"/>
      <c r="H101" s="34"/>
      <c r="I101" s="34"/>
    </row>
    <row r="102" spans="1:9" x14ac:dyDescent="0.2">
      <c r="A102" s="125" t="s">
        <v>256</v>
      </c>
      <c r="B102" s="221" t="s">
        <v>118</v>
      </c>
      <c r="C102" s="218"/>
      <c r="D102" s="218"/>
      <c r="E102" s="218"/>
      <c r="F102" s="219"/>
      <c r="G102" s="34"/>
      <c r="H102" s="34"/>
      <c r="I102" s="34"/>
    </row>
    <row r="103" spans="1:9" x14ac:dyDescent="0.2">
      <c r="A103" s="125" t="s">
        <v>257</v>
      </c>
      <c r="B103" s="154"/>
      <c r="C103" s="6" t="s">
        <v>402</v>
      </c>
      <c r="D103" s="5" t="s">
        <v>119</v>
      </c>
      <c r="E103" s="154"/>
      <c r="F103" s="154"/>
      <c r="G103" s="34"/>
      <c r="H103" s="34"/>
      <c r="I103" s="34"/>
    </row>
    <row r="104" spans="1:9" ht="25.5" x14ac:dyDescent="0.2">
      <c r="A104" s="125" t="s">
        <v>258</v>
      </c>
      <c r="B104" s="154"/>
      <c r="C104" s="6" t="s">
        <v>402</v>
      </c>
      <c r="D104" s="5" t="s">
        <v>36</v>
      </c>
      <c r="E104" s="154"/>
      <c r="F104" s="154"/>
      <c r="G104" s="34"/>
      <c r="H104" s="34"/>
      <c r="I104" s="34"/>
    </row>
    <row r="105" spans="1:9" ht="35.1" customHeight="1" x14ac:dyDescent="0.2">
      <c r="A105" s="125" t="s">
        <v>376</v>
      </c>
      <c r="B105" s="221" t="s">
        <v>377</v>
      </c>
      <c r="C105" s="218"/>
      <c r="D105" s="218"/>
      <c r="E105" s="218"/>
      <c r="F105" s="219"/>
      <c r="G105" s="34"/>
      <c r="H105" s="34"/>
      <c r="I105" s="34"/>
    </row>
    <row r="106" spans="1:9" x14ac:dyDescent="0.2">
      <c r="A106" s="125" t="s">
        <v>259</v>
      </c>
      <c r="B106" s="154"/>
      <c r="C106" s="6" t="s">
        <v>402</v>
      </c>
      <c r="D106" s="5" t="s">
        <v>121</v>
      </c>
      <c r="E106" s="154"/>
      <c r="F106" s="154"/>
      <c r="G106" s="34"/>
      <c r="H106" s="34"/>
      <c r="I106" s="34"/>
    </row>
    <row r="107" spans="1:9" x14ac:dyDescent="0.2">
      <c r="A107" s="125" t="s">
        <v>260</v>
      </c>
      <c r="B107" s="154"/>
      <c r="C107" s="6" t="s">
        <v>402</v>
      </c>
      <c r="D107" s="5" t="s">
        <v>122</v>
      </c>
      <c r="E107" s="154"/>
      <c r="F107" s="154"/>
      <c r="G107" s="34"/>
      <c r="H107" s="34"/>
      <c r="I107" s="34"/>
    </row>
    <row r="108" spans="1:9" ht="13.5" thickBot="1" x14ac:dyDescent="0.25">
      <c r="A108" s="126" t="s">
        <v>261</v>
      </c>
      <c r="B108" s="156"/>
      <c r="C108" s="65" t="s">
        <v>402</v>
      </c>
      <c r="D108" s="27" t="s">
        <v>123</v>
      </c>
      <c r="E108" s="156"/>
      <c r="F108" s="156"/>
      <c r="G108" s="34"/>
      <c r="H108" s="34"/>
      <c r="I108" s="34"/>
    </row>
    <row r="109" spans="1:9" ht="24.95" customHeight="1" thickBot="1" x14ac:dyDescent="0.25">
      <c r="A109" s="42"/>
      <c r="B109" s="10"/>
      <c r="C109" s="10"/>
      <c r="D109" s="15"/>
      <c r="E109" s="10"/>
      <c r="F109" s="10"/>
      <c r="G109" s="34"/>
      <c r="H109" s="34"/>
      <c r="I109" s="34"/>
    </row>
    <row r="110" spans="1:9" ht="13.5" thickBot="1" x14ac:dyDescent="0.25">
      <c r="A110" s="52"/>
      <c r="B110" s="10"/>
      <c r="C110" s="10"/>
      <c r="D110" s="225" t="s">
        <v>681</v>
      </c>
      <c r="E110" s="226"/>
      <c r="F110" s="97">
        <f>SUM(F26:F108)</f>
        <v>0</v>
      </c>
      <c r="G110" s="34"/>
      <c r="H110" s="34"/>
      <c r="I110" s="34"/>
    </row>
    <row r="111" spans="1:9" ht="21.75" customHeight="1" x14ac:dyDescent="0.2">
      <c r="A111" s="52"/>
      <c r="B111" s="10"/>
      <c r="C111" s="10"/>
      <c r="D111" s="43"/>
      <c r="E111" s="10"/>
      <c r="F111" s="10"/>
      <c r="G111" s="34"/>
      <c r="H111" s="34"/>
      <c r="I111" s="34"/>
    </row>
    <row r="112" spans="1:9" x14ac:dyDescent="0.2">
      <c r="A112" s="52"/>
      <c r="B112" s="10"/>
      <c r="C112" s="10"/>
      <c r="D112" s="43"/>
      <c r="E112" s="10"/>
      <c r="F112" s="10"/>
      <c r="G112" s="34"/>
      <c r="H112" s="34"/>
      <c r="I112" s="34"/>
    </row>
    <row r="113" spans="1:9" x14ac:dyDescent="0.2">
      <c r="A113" s="52"/>
      <c r="B113" s="10"/>
      <c r="C113" s="10"/>
      <c r="D113" s="43"/>
      <c r="E113" s="10"/>
      <c r="F113" s="10"/>
      <c r="G113" s="34"/>
      <c r="H113" s="34"/>
      <c r="I113" s="34"/>
    </row>
    <row r="114" spans="1:9" x14ac:dyDescent="0.2">
      <c r="A114" s="51"/>
      <c r="B114" s="34"/>
      <c r="C114" s="34"/>
      <c r="D114" s="35"/>
      <c r="E114" s="34"/>
      <c r="F114" s="34"/>
      <c r="G114" s="34"/>
      <c r="H114" s="34"/>
      <c r="I114" s="34"/>
    </row>
    <row r="115" spans="1:9" ht="13.5" thickBot="1" x14ac:dyDescent="0.25">
      <c r="A115" s="99" t="s">
        <v>612</v>
      </c>
      <c r="B115" s="70"/>
      <c r="C115" s="70"/>
      <c r="D115" s="70"/>
      <c r="E115" s="42"/>
      <c r="F115" s="42"/>
      <c r="G115" s="34"/>
      <c r="H115" s="34"/>
      <c r="I115" s="34"/>
    </row>
    <row r="116" spans="1:9" ht="26.25" thickBot="1" x14ac:dyDescent="0.25">
      <c r="A116" s="127" t="s">
        <v>394</v>
      </c>
      <c r="B116" s="18" t="s">
        <v>61</v>
      </c>
      <c r="C116" s="18" t="s">
        <v>396</v>
      </c>
      <c r="D116" s="18" t="s">
        <v>60</v>
      </c>
      <c r="E116" s="18" t="s">
        <v>449</v>
      </c>
      <c r="F116" s="130" t="s">
        <v>450</v>
      </c>
      <c r="G116" s="34"/>
      <c r="H116" s="34"/>
      <c r="I116" s="34"/>
    </row>
    <row r="117" spans="1:9" ht="69" customHeight="1" x14ac:dyDescent="0.2">
      <c r="A117" s="124" t="s">
        <v>265</v>
      </c>
      <c r="B117" s="222" t="s">
        <v>820</v>
      </c>
      <c r="C117" s="223"/>
      <c r="D117" s="223"/>
      <c r="E117" s="223"/>
      <c r="F117" s="224"/>
      <c r="G117" s="34"/>
      <c r="H117" s="34"/>
      <c r="I117" s="34"/>
    </row>
    <row r="118" spans="1:9" x14ac:dyDescent="0.2">
      <c r="A118" s="125" t="s">
        <v>378</v>
      </c>
      <c r="B118" s="221" t="s">
        <v>103</v>
      </c>
      <c r="C118" s="218"/>
      <c r="D118" s="218"/>
      <c r="E118" s="218"/>
      <c r="F118" s="219"/>
      <c r="G118" s="34"/>
      <c r="H118" s="34"/>
      <c r="I118" s="34"/>
    </row>
    <row r="119" spans="1:9" ht="24.95" customHeight="1" x14ac:dyDescent="0.2">
      <c r="A119" s="125" t="s">
        <v>262</v>
      </c>
      <c r="B119" s="221" t="s">
        <v>607</v>
      </c>
      <c r="C119" s="218"/>
      <c r="D119" s="218"/>
      <c r="E119" s="218"/>
      <c r="F119" s="219"/>
      <c r="G119" s="34"/>
      <c r="H119" s="34"/>
      <c r="I119" s="34"/>
    </row>
    <row r="120" spans="1:9" x14ac:dyDescent="0.2">
      <c r="A120" s="125" t="s">
        <v>263</v>
      </c>
      <c r="B120" s="154"/>
      <c r="C120" s="6" t="s">
        <v>402</v>
      </c>
      <c r="D120" s="5" t="s">
        <v>124</v>
      </c>
      <c r="E120" s="154"/>
      <c r="F120" s="154"/>
      <c r="G120" s="34"/>
      <c r="H120" s="34"/>
      <c r="I120" s="34"/>
    </row>
    <row r="121" spans="1:9" x14ac:dyDescent="0.2">
      <c r="A121" s="125" t="s">
        <v>264</v>
      </c>
      <c r="B121" s="154"/>
      <c r="C121" s="6" t="s">
        <v>402</v>
      </c>
      <c r="D121" s="5" t="s">
        <v>125</v>
      </c>
      <c r="E121" s="154"/>
      <c r="F121" s="154"/>
      <c r="G121" s="34"/>
      <c r="H121" s="34"/>
      <c r="I121" s="34"/>
    </row>
    <row r="122" spans="1:9" x14ac:dyDescent="0.2">
      <c r="A122" s="125" t="s">
        <v>722</v>
      </c>
      <c r="B122" s="154"/>
      <c r="C122" s="6" t="s">
        <v>402</v>
      </c>
      <c r="D122" s="5" t="s">
        <v>114</v>
      </c>
      <c r="E122" s="154"/>
      <c r="F122" s="154"/>
      <c r="G122" s="34"/>
      <c r="H122" s="34"/>
      <c r="I122" s="34"/>
    </row>
    <row r="123" spans="1:9" ht="24.95" customHeight="1" x14ac:dyDescent="0.2">
      <c r="A123" s="125" t="s">
        <v>266</v>
      </c>
      <c r="B123" s="221" t="s">
        <v>115</v>
      </c>
      <c r="C123" s="218"/>
      <c r="D123" s="218"/>
      <c r="E123" s="218"/>
      <c r="F123" s="219"/>
      <c r="G123" s="34"/>
      <c r="H123" s="34"/>
      <c r="I123" s="34"/>
    </row>
    <row r="124" spans="1:9" x14ac:dyDescent="0.2">
      <c r="A124" s="125" t="s">
        <v>267</v>
      </c>
      <c r="B124" s="154"/>
      <c r="C124" s="6" t="s">
        <v>402</v>
      </c>
      <c r="D124" s="5" t="s">
        <v>124</v>
      </c>
      <c r="E124" s="154"/>
      <c r="F124" s="154"/>
      <c r="G124" s="34"/>
      <c r="H124" s="34"/>
      <c r="I124" s="34"/>
    </row>
    <row r="125" spans="1:9" x14ac:dyDescent="0.2">
      <c r="A125" s="125" t="s">
        <v>268</v>
      </c>
      <c r="B125" s="154"/>
      <c r="C125" s="6" t="s">
        <v>402</v>
      </c>
      <c r="D125" s="5" t="s">
        <v>125</v>
      </c>
      <c r="E125" s="154"/>
      <c r="F125" s="154"/>
      <c r="G125" s="34"/>
      <c r="H125" s="34"/>
      <c r="I125" s="34"/>
    </row>
    <row r="126" spans="1:9" ht="29.25" customHeight="1" x14ac:dyDescent="0.2">
      <c r="A126" s="125" t="s">
        <v>269</v>
      </c>
      <c r="B126" s="221" t="s">
        <v>723</v>
      </c>
      <c r="C126" s="218"/>
      <c r="D126" s="218"/>
      <c r="E126" s="218"/>
      <c r="F126" s="219"/>
      <c r="G126" s="34"/>
      <c r="H126" s="34"/>
      <c r="I126" s="34"/>
    </row>
    <row r="127" spans="1:9" x14ac:dyDescent="0.2">
      <c r="A127" s="125" t="s">
        <v>732</v>
      </c>
      <c r="B127" s="154"/>
      <c r="C127" s="6" t="s">
        <v>402</v>
      </c>
      <c r="D127" s="5" t="s">
        <v>126</v>
      </c>
      <c r="E127" s="154"/>
      <c r="F127" s="154"/>
      <c r="G127" s="34"/>
      <c r="H127" s="34"/>
      <c r="I127" s="34"/>
    </row>
    <row r="128" spans="1:9" x14ac:dyDescent="0.2">
      <c r="A128" s="125" t="s">
        <v>733</v>
      </c>
      <c r="B128" s="154"/>
      <c r="C128" s="6" t="s">
        <v>402</v>
      </c>
      <c r="D128" s="5" t="s">
        <v>125</v>
      </c>
      <c r="E128" s="154"/>
      <c r="F128" s="154"/>
      <c r="G128" s="34"/>
      <c r="H128" s="34"/>
      <c r="I128" s="34"/>
    </row>
    <row r="129" spans="1:9" x14ac:dyDescent="0.2">
      <c r="A129" s="125" t="s">
        <v>270</v>
      </c>
      <c r="B129" s="154"/>
      <c r="C129" s="6" t="s">
        <v>402</v>
      </c>
      <c r="D129" s="5" t="s">
        <v>127</v>
      </c>
      <c r="E129" s="154"/>
      <c r="F129" s="154"/>
      <c r="G129" s="34"/>
      <c r="H129" s="34"/>
      <c r="I129" s="34"/>
    </row>
    <row r="130" spans="1:9" ht="24.95" customHeight="1" x14ac:dyDescent="0.2">
      <c r="A130" s="125" t="s">
        <v>734</v>
      </c>
      <c r="B130" s="221" t="s">
        <v>118</v>
      </c>
      <c r="C130" s="218"/>
      <c r="D130" s="218"/>
      <c r="E130" s="218"/>
      <c r="F130" s="219"/>
      <c r="G130" s="34"/>
      <c r="H130" s="34"/>
      <c r="I130" s="34"/>
    </row>
    <row r="131" spans="1:9" x14ac:dyDescent="0.2">
      <c r="A131" s="125" t="s">
        <v>735</v>
      </c>
      <c r="B131" s="154"/>
      <c r="C131" s="6" t="s">
        <v>402</v>
      </c>
      <c r="D131" s="5" t="s">
        <v>737</v>
      </c>
      <c r="E131" s="154"/>
      <c r="F131" s="154"/>
      <c r="G131" s="34"/>
      <c r="H131" s="34"/>
      <c r="I131" s="34"/>
    </row>
    <row r="132" spans="1:9" ht="25.5" x14ac:dyDescent="0.2">
      <c r="A132" s="125" t="s">
        <v>736</v>
      </c>
      <c r="B132" s="154"/>
      <c r="C132" s="6" t="s">
        <v>402</v>
      </c>
      <c r="D132" s="5" t="s">
        <v>738</v>
      </c>
      <c r="E132" s="154"/>
      <c r="F132" s="154"/>
      <c r="G132" s="34"/>
      <c r="H132" s="34"/>
      <c r="I132" s="34"/>
    </row>
    <row r="133" spans="1:9" ht="35.1" customHeight="1" x14ac:dyDescent="0.2">
      <c r="A133" s="125" t="s">
        <v>608</v>
      </c>
      <c r="B133" s="221" t="s">
        <v>609</v>
      </c>
      <c r="C133" s="218"/>
      <c r="D133" s="218"/>
      <c r="E133" s="218"/>
      <c r="F133" s="219"/>
      <c r="G133" s="34"/>
      <c r="H133" s="34"/>
      <c r="I133" s="34"/>
    </row>
    <row r="134" spans="1:9" x14ac:dyDescent="0.2">
      <c r="A134" s="125" t="s">
        <v>271</v>
      </c>
      <c r="B134" s="154"/>
      <c r="C134" s="6" t="s">
        <v>402</v>
      </c>
      <c r="D134" s="5" t="s">
        <v>128</v>
      </c>
      <c r="E134" s="154"/>
      <c r="F134" s="154"/>
      <c r="G134" s="34"/>
      <c r="H134" s="34"/>
      <c r="I134" s="34"/>
    </row>
    <row r="135" spans="1:9" x14ac:dyDescent="0.2">
      <c r="A135" s="125" t="s">
        <v>272</v>
      </c>
      <c r="B135" s="154"/>
      <c r="C135" s="6" t="s">
        <v>402</v>
      </c>
      <c r="D135" s="5" t="s">
        <v>122</v>
      </c>
      <c r="E135" s="154"/>
      <c r="F135" s="154"/>
      <c r="G135" s="34"/>
      <c r="H135" s="34"/>
      <c r="I135" s="34"/>
    </row>
    <row r="136" spans="1:9" x14ac:dyDescent="0.2">
      <c r="A136" s="125" t="s">
        <v>273</v>
      </c>
      <c r="B136" s="154"/>
      <c r="C136" s="6" t="s">
        <v>402</v>
      </c>
      <c r="D136" s="5" t="s">
        <v>123</v>
      </c>
      <c r="E136" s="154"/>
      <c r="F136" s="154"/>
      <c r="G136" s="34"/>
      <c r="H136" s="34"/>
      <c r="I136" s="34"/>
    </row>
    <row r="137" spans="1:9" x14ac:dyDescent="0.2">
      <c r="A137" s="125" t="s">
        <v>274</v>
      </c>
      <c r="B137" s="154"/>
      <c r="C137" s="6" t="s">
        <v>402</v>
      </c>
      <c r="D137" s="5" t="s">
        <v>129</v>
      </c>
      <c r="E137" s="154"/>
      <c r="F137" s="154"/>
      <c r="G137" s="34"/>
      <c r="H137" s="34"/>
      <c r="I137" s="34"/>
    </row>
    <row r="138" spans="1:9" ht="42" thickBot="1" x14ac:dyDescent="0.25">
      <c r="A138" s="126" t="s">
        <v>610</v>
      </c>
      <c r="B138" s="156"/>
      <c r="C138" s="65" t="s">
        <v>402</v>
      </c>
      <c r="D138" s="27" t="s">
        <v>724</v>
      </c>
      <c r="E138" s="156"/>
      <c r="F138" s="156"/>
      <c r="G138" s="34"/>
      <c r="H138" s="34"/>
      <c r="I138" s="34"/>
    </row>
    <row r="139" spans="1:9" ht="13.5" thickBot="1" x14ac:dyDescent="0.25">
      <c r="A139" s="52"/>
      <c r="B139" s="10"/>
      <c r="C139" s="10"/>
      <c r="D139" s="15"/>
      <c r="E139" s="10"/>
      <c r="F139" s="10"/>
      <c r="G139" s="34"/>
      <c r="H139" s="34"/>
      <c r="I139" s="34"/>
    </row>
    <row r="140" spans="1:9" ht="13.5" thickBot="1" x14ac:dyDescent="0.25">
      <c r="A140" s="52"/>
      <c r="B140" s="10"/>
      <c r="C140" s="10"/>
      <c r="D140" s="225" t="s">
        <v>683</v>
      </c>
      <c r="E140" s="226"/>
      <c r="F140" s="97">
        <f>SUM(F120:F138)</f>
        <v>0</v>
      </c>
      <c r="G140" s="34"/>
      <c r="H140" s="34"/>
      <c r="I140" s="34"/>
    </row>
    <row r="141" spans="1:9" ht="21.75" customHeight="1" x14ac:dyDescent="0.2">
      <c r="A141" s="52"/>
      <c r="B141" s="10"/>
      <c r="C141" s="10"/>
      <c r="D141" s="43"/>
      <c r="E141" s="10"/>
      <c r="F141" s="10"/>
      <c r="G141" s="34"/>
      <c r="H141" s="34"/>
      <c r="I141" s="34"/>
    </row>
    <row r="142" spans="1:9" x14ac:dyDescent="0.2">
      <c r="A142" s="52"/>
      <c r="B142" s="10"/>
      <c r="C142" s="10"/>
      <c r="D142" s="43"/>
      <c r="E142" s="10"/>
      <c r="F142" s="10"/>
      <c r="G142" s="34"/>
      <c r="H142" s="34"/>
      <c r="I142" s="34"/>
    </row>
    <row r="143" spans="1:9" x14ac:dyDescent="0.2">
      <c r="A143" s="52"/>
      <c r="B143" s="10"/>
      <c r="C143" s="10"/>
      <c r="D143" s="43"/>
      <c r="E143" s="10"/>
      <c r="F143" s="10"/>
      <c r="G143" s="34"/>
      <c r="H143" s="34"/>
      <c r="I143" s="34"/>
    </row>
    <row r="144" spans="1:9" x14ac:dyDescent="0.2">
      <c r="A144" s="51"/>
      <c r="B144" s="34"/>
      <c r="C144" s="34"/>
      <c r="D144" s="35"/>
      <c r="E144" s="34"/>
      <c r="F144" s="34"/>
      <c r="G144" s="34"/>
      <c r="H144" s="34"/>
      <c r="I144" s="34"/>
    </row>
    <row r="145" spans="1:9" ht="13.5" thickBot="1" x14ac:dyDescent="0.25">
      <c r="A145" s="99" t="s">
        <v>611</v>
      </c>
      <c r="B145" s="70"/>
      <c r="C145" s="70"/>
      <c r="D145" s="70"/>
      <c r="E145" s="42"/>
      <c r="F145" s="42"/>
      <c r="G145" s="34"/>
      <c r="H145" s="34"/>
      <c r="I145" s="34"/>
    </row>
    <row r="146" spans="1:9" ht="26.25" thickBot="1" x14ac:dyDescent="0.25">
      <c r="A146" s="127" t="s">
        <v>394</v>
      </c>
      <c r="B146" s="18" t="s">
        <v>61</v>
      </c>
      <c r="C146" s="18" t="s">
        <v>396</v>
      </c>
      <c r="D146" s="18" t="s">
        <v>60</v>
      </c>
      <c r="E146" s="18" t="s">
        <v>449</v>
      </c>
      <c r="F146" s="130" t="s">
        <v>450</v>
      </c>
      <c r="G146" s="34"/>
      <c r="H146" s="34"/>
      <c r="I146" s="34"/>
    </row>
    <row r="147" spans="1:9" ht="34.5" customHeight="1" x14ac:dyDescent="0.2">
      <c r="A147" s="124" t="s">
        <v>275</v>
      </c>
      <c r="B147" s="222" t="s">
        <v>130</v>
      </c>
      <c r="C147" s="223"/>
      <c r="D147" s="223"/>
      <c r="E147" s="223"/>
      <c r="F147" s="224"/>
      <c r="G147" s="34"/>
      <c r="H147" s="34"/>
      <c r="I147" s="34"/>
    </row>
    <row r="148" spans="1:9" ht="90.75" customHeight="1" x14ac:dyDescent="0.2">
      <c r="A148" s="125" t="s">
        <v>725</v>
      </c>
      <c r="B148" s="221" t="s">
        <v>131</v>
      </c>
      <c r="C148" s="218"/>
      <c r="D148" s="218"/>
      <c r="E148" s="218"/>
      <c r="F148" s="219"/>
      <c r="G148" s="34"/>
      <c r="H148" s="34"/>
      <c r="I148" s="34"/>
    </row>
    <row r="149" spans="1:9" ht="24.95" customHeight="1" x14ac:dyDescent="0.2">
      <c r="A149" s="125" t="s">
        <v>276</v>
      </c>
      <c r="B149" s="221" t="s">
        <v>132</v>
      </c>
      <c r="C149" s="218"/>
      <c r="D149" s="218"/>
      <c r="E149" s="218"/>
      <c r="F149" s="219"/>
      <c r="G149" s="34"/>
      <c r="H149" s="34"/>
      <c r="I149" s="34"/>
    </row>
    <row r="150" spans="1:9" x14ac:dyDescent="0.2">
      <c r="A150" s="125" t="s">
        <v>277</v>
      </c>
      <c r="B150" s="154"/>
      <c r="C150" s="6" t="s">
        <v>402</v>
      </c>
      <c r="D150" s="5" t="s">
        <v>74</v>
      </c>
      <c r="E150" s="154"/>
      <c r="F150" s="154"/>
      <c r="G150" s="34"/>
      <c r="H150" s="34"/>
      <c r="I150" s="34"/>
    </row>
    <row r="151" spans="1:9" x14ac:dyDescent="0.2">
      <c r="A151" s="125" t="s">
        <v>278</v>
      </c>
      <c r="B151" s="154"/>
      <c r="C151" s="6" t="s">
        <v>402</v>
      </c>
      <c r="D151" s="5" t="s">
        <v>133</v>
      </c>
      <c r="E151" s="154"/>
      <c r="F151" s="154"/>
      <c r="G151" s="34"/>
      <c r="H151" s="34"/>
      <c r="I151" s="34"/>
    </row>
    <row r="152" spans="1:9" x14ac:dyDescent="0.2">
      <c r="A152" s="125" t="s">
        <v>279</v>
      </c>
      <c r="B152" s="154"/>
      <c r="C152" s="6" t="s">
        <v>402</v>
      </c>
      <c r="D152" s="5" t="s">
        <v>134</v>
      </c>
      <c r="E152" s="154"/>
      <c r="F152" s="154"/>
      <c r="G152" s="34"/>
      <c r="H152" s="34"/>
      <c r="I152" s="34"/>
    </row>
    <row r="153" spans="1:9" x14ac:dyDescent="0.2">
      <c r="A153" s="125" t="s">
        <v>280</v>
      </c>
      <c r="B153" s="154"/>
      <c r="C153" s="6" t="s">
        <v>402</v>
      </c>
      <c r="D153" s="5" t="s">
        <v>135</v>
      </c>
      <c r="E153" s="154"/>
      <c r="F153" s="154"/>
      <c r="G153" s="34"/>
      <c r="H153" s="34"/>
      <c r="I153" s="34"/>
    </row>
    <row r="154" spans="1:9" x14ac:dyDescent="0.2">
      <c r="A154" s="125" t="s">
        <v>281</v>
      </c>
      <c r="B154" s="154"/>
      <c r="C154" s="6" t="s">
        <v>402</v>
      </c>
      <c r="D154" s="5" t="s">
        <v>136</v>
      </c>
      <c r="E154" s="154"/>
      <c r="F154" s="154"/>
      <c r="G154" s="34"/>
      <c r="H154" s="34"/>
      <c r="I154" s="34"/>
    </row>
    <row r="155" spans="1:9" x14ac:dyDescent="0.2">
      <c r="A155" s="125" t="s">
        <v>282</v>
      </c>
      <c r="B155" s="154"/>
      <c r="C155" s="6" t="s">
        <v>402</v>
      </c>
      <c r="D155" s="5" t="s">
        <v>137</v>
      </c>
      <c r="E155" s="154"/>
      <c r="F155" s="154"/>
      <c r="G155" s="34"/>
      <c r="H155" s="34"/>
      <c r="I155" s="34"/>
    </row>
    <row r="156" spans="1:9" x14ac:dyDescent="0.2">
      <c r="A156" s="125" t="s">
        <v>283</v>
      </c>
      <c r="B156" s="154"/>
      <c r="C156" s="6" t="s">
        <v>402</v>
      </c>
      <c r="D156" s="5" t="s">
        <v>138</v>
      </c>
      <c r="E156" s="154"/>
      <c r="F156" s="154"/>
      <c r="G156" s="34"/>
      <c r="H156" s="34"/>
      <c r="I156" s="34"/>
    </row>
    <row r="157" spans="1:9" ht="24.95" customHeight="1" x14ac:dyDescent="0.2">
      <c r="A157" s="125" t="s">
        <v>284</v>
      </c>
      <c r="B157" s="221" t="s">
        <v>139</v>
      </c>
      <c r="C157" s="218"/>
      <c r="D157" s="218"/>
      <c r="E157" s="218"/>
      <c r="F157" s="219"/>
      <c r="G157" s="34"/>
      <c r="H157" s="34"/>
      <c r="I157" s="34"/>
    </row>
    <row r="158" spans="1:9" x14ac:dyDescent="0.2">
      <c r="A158" s="125" t="s">
        <v>285</v>
      </c>
      <c r="B158" s="154"/>
      <c r="C158" s="6" t="s">
        <v>402</v>
      </c>
      <c r="D158" s="5" t="s">
        <v>140</v>
      </c>
      <c r="E158" s="154"/>
      <c r="F158" s="154"/>
      <c r="G158" s="34"/>
      <c r="H158" s="34"/>
      <c r="I158" s="34"/>
    </row>
    <row r="159" spans="1:9" x14ac:dyDescent="0.2">
      <c r="A159" s="125" t="s">
        <v>286</v>
      </c>
      <c r="B159" s="154"/>
      <c r="C159" s="6" t="s">
        <v>402</v>
      </c>
      <c r="D159" s="5" t="s">
        <v>141</v>
      </c>
      <c r="E159" s="154"/>
      <c r="F159" s="154"/>
      <c r="G159" s="34"/>
      <c r="H159" s="34"/>
      <c r="I159" s="34"/>
    </row>
    <row r="160" spans="1:9" x14ac:dyDescent="0.2">
      <c r="A160" s="125" t="s">
        <v>287</v>
      </c>
      <c r="B160" s="154"/>
      <c r="C160" s="6" t="s">
        <v>402</v>
      </c>
      <c r="D160" s="5" t="s">
        <v>142</v>
      </c>
      <c r="E160" s="154"/>
      <c r="F160" s="154"/>
      <c r="G160" s="34"/>
      <c r="H160" s="34"/>
      <c r="I160" s="34"/>
    </row>
    <row r="161" spans="1:9" x14ac:dyDescent="0.2">
      <c r="A161" s="125" t="s">
        <v>288</v>
      </c>
      <c r="B161" s="154"/>
      <c r="C161" s="6" t="s">
        <v>402</v>
      </c>
      <c r="D161" s="5" t="s">
        <v>143</v>
      </c>
      <c r="E161" s="154"/>
      <c r="F161" s="154"/>
      <c r="G161" s="34"/>
      <c r="H161" s="34"/>
      <c r="I161" s="34"/>
    </row>
    <row r="162" spans="1:9" x14ac:dyDescent="0.2">
      <c r="A162" s="125" t="s">
        <v>289</v>
      </c>
      <c r="B162" s="154"/>
      <c r="C162" s="6" t="s">
        <v>402</v>
      </c>
      <c r="D162" s="5" t="s">
        <v>144</v>
      </c>
      <c r="E162" s="154"/>
      <c r="F162" s="154"/>
      <c r="G162" s="34"/>
      <c r="H162" s="34"/>
      <c r="I162" s="34"/>
    </row>
    <row r="163" spans="1:9" x14ac:dyDescent="0.2">
      <c r="A163" s="125" t="s">
        <v>290</v>
      </c>
      <c r="B163" s="154"/>
      <c r="C163" s="6" t="s">
        <v>402</v>
      </c>
      <c r="D163" s="5" t="s">
        <v>145</v>
      </c>
      <c r="E163" s="154"/>
      <c r="F163" s="154"/>
      <c r="G163" s="34"/>
      <c r="H163" s="34"/>
      <c r="I163" s="34"/>
    </row>
    <row r="164" spans="1:9" x14ac:dyDescent="0.2">
      <c r="A164" s="125" t="s">
        <v>291</v>
      </c>
      <c r="B164" s="154"/>
      <c r="C164" s="6" t="s">
        <v>402</v>
      </c>
      <c r="D164" s="5" t="s">
        <v>146</v>
      </c>
      <c r="E164" s="154"/>
      <c r="F164" s="154"/>
      <c r="G164" s="34"/>
      <c r="H164" s="34"/>
      <c r="I164" s="34"/>
    </row>
    <row r="165" spans="1:9" x14ac:dyDescent="0.2">
      <c r="A165" s="125" t="s">
        <v>292</v>
      </c>
      <c r="B165" s="154"/>
      <c r="C165" s="6" t="s">
        <v>402</v>
      </c>
      <c r="D165" s="5" t="s">
        <v>147</v>
      </c>
      <c r="E165" s="154"/>
      <c r="F165" s="154"/>
      <c r="G165" s="34"/>
      <c r="H165" s="34"/>
      <c r="I165" s="34"/>
    </row>
    <row r="166" spans="1:9" ht="24.95" customHeight="1" x14ac:dyDescent="0.2">
      <c r="A166" s="125" t="s">
        <v>293</v>
      </c>
      <c r="B166" s="221" t="s">
        <v>79</v>
      </c>
      <c r="C166" s="218"/>
      <c r="D166" s="218"/>
      <c r="E166" s="218"/>
      <c r="F166" s="219"/>
      <c r="G166" s="34"/>
      <c r="H166" s="34"/>
      <c r="I166" s="34"/>
    </row>
    <row r="167" spans="1:9" x14ac:dyDescent="0.2">
      <c r="A167" s="125" t="s">
        <v>294</v>
      </c>
      <c r="B167" s="154"/>
      <c r="C167" s="6" t="s">
        <v>402</v>
      </c>
      <c r="D167" s="5" t="s">
        <v>148</v>
      </c>
      <c r="E167" s="154"/>
      <c r="F167" s="154"/>
      <c r="G167" s="34"/>
      <c r="H167" s="34"/>
      <c r="I167" s="34"/>
    </row>
    <row r="168" spans="1:9" x14ac:dyDescent="0.2">
      <c r="A168" s="125" t="s">
        <v>295</v>
      </c>
      <c r="B168" s="154"/>
      <c r="C168" s="6" t="s">
        <v>402</v>
      </c>
      <c r="D168" s="5" t="s">
        <v>149</v>
      </c>
      <c r="E168" s="154"/>
      <c r="F168" s="154"/>
      <c r="G168" s="34"/>
      <c r="H168" s="34"/>
      <c r="I168" s="34"/>
    </row>
    <row r="169" spans="1:9" x14ac:dyDescent="0.2">
      <c r="A169" s="125" t="s">
        <v>296</v>
      </c>
      <c r="B169" s="154"/>
      <c r="C169" s="6" t="s">
        <v>402</v>
      </c>
      <c r="D169" s="5" t="s">
        <v>150</v>
      </c>
      <c r="E169" s="154"/>
      <c r="F169" s="154"/>
      <c r="G169" s="34"/>
      <c r="H169" s="34"/>
      <c r="I169" s="34"/>
    </row>
    <row r="170" spans="1:9" x14ac:dyDescent="0.2">
      <c r="A170" s="125" t="s">
        <v>297</v>
      </c>
      <c r="B170" s="154"/>
      <c r="C170" s="6" t="s">
        <v>402</v>
      </c>
      <c r="D170" s="5" t="s">
        <v>151</v>
      </c>
      <c r="E170" s="154"/>
      <c r="F170" s="154"/>
      <c r="G170" s="34"/>
      <c r="H170" s="34"/>
      <c r="I170" s="34"/>
    </row>
    <row r="171" spans="1:9" x14ac:dyDescent="0.2">
      <c r="A171" s="125" t="s">
        <v>298</v>
      </c>
      <c r="B171" s="154"/>
      <c r="C171" s="6" t="s">
        <v>402</v>
      </c>
      <c r="D171" s="5" t="s">
        <v>152</v>
      </c>
      <c r="E171" s="154"/>
      <c r="F171" s="154"/>
      <c r="G171" s="34"/>
      <c r="H171" s="34"/>
      <c r="I171" s="34"/>
    </row>
    <row r="172" spans="1:9" x14ac:dyDescent="0.2">
      <c r="A172" s="125" t="s">
        <v>299</v>
      </c>
      <c r="B172" s="154"/>
      <c r="C172" s="6" t="s">
        <v>402</v>
      </c>
      <c r="D172" s="5" t="s">
        <v>153</v>
      </c>
      <c r="E172" s="154"/>
      <c r="F172" s="154"/>
      <c r="G172" s="34"/>
      <c r="H172" s="34"/>
      <c r="I172" s="34"/>
    </row>
    <row r="173" spans="1:9" x14ac:dyDescent="0.2">
      <c r="A173" s="125" t="s">
        <v>300</v>
      </c>
      <c r="B173" s="154"/>
      <c r="C173" s="6" t="s">
        <v>402</v>
      </c>
      <c r="D173" s="5" t="s">
        <v>154</v>
      </c>
      <c r="E173" s="154"/>
      <c r="F173" s="154"/>
      <c r="G173" s="34"/>
      <c r="H173" s="34"/>
      <c r="I173" s="34"/>
    </row>
    <row r="174" spans="1:9" ht="24.95" customHeight="1" x14ac:dyDescent="0.2">
      <c r="A174" s="125" t="s">
        <v>301</v>
      </c>
      <c r="B174" s="221" t="s">
        <v>99</v>
      </c>
      <c r="C174" s="218"/>
      <c r="D174" s="218"/>
      <c r="E174" s="218"/>
      <c r="F174" s="219"/>
      <c r="G174" s="34"/>
      <c r="H174" s="34"/>
      <c r="I174" s="34"/>
    </row>
    <row r="175" spans="1:9" x14ac:dyDescent="0.2">
      <c r="A175" s="125" t="s">
        <v>302</v>
      </c>
      <c r="B175" s="154"/>
      <c r="C175" s="6" t="s">
        <v>402</v>
      </c>
      <c r="D175" s="5" t="s">
        <v>155</v>
      </c>
      <c r="E175" s="154"/>
      <c r="F175" s="154"/>
      <c r="G175" s="34"/>
      <c r="H175" s="34"/>
      <c r="I175" s="34"/>
    </row>
    <row r="176" spans="1:9" x14ac:dyDescent="0.2">
      <c r="A176" s="125" t="s">
        <v>303</v>
      </c>
      <c r="B176" s="154"/>
      <c r="C176" s="6" t="s">
        <v>402</v>
      </c>
      <c r="D176" s="5" t="s">
        <v>156</v>
      </c>
      <c r="E176" s="154"/>
      <c r="F176" s="154"/>
      <c r="G176" s="34"/>
      <c r="H176" s="34"/>
      <c r="I176" s="34"/>
    </row>
    <row r="177" spans="1:9" x14ac:dyDescent="0.2">
      <c r="A177" s="125" t="s">
        <v>304</v>
      </c>
      <c r="B177" s="154"/>
      <c r="C177" s="6" t="s">
        <v>402</v>
      </c>
      <c r="D177" s="5" t="s">
        <v>157</v>
      </c>
      <c r="E177" s="154"/>
      <c r="F177" s="154"/>
      <c r="G177" s="34"/>
      <c r="H177" s="34"/>
      <c r="I177" s="34"/>
    </row>
    <row r="178" spans="1:9" x14ac:dyDescent="0.2">
      <c r="A178" s="125" t="s">
        <v>305</v>
      </c>
      <c r="B178" s="154"/>
      <c r="C178" s="6" t="s">
        <v>402</v>
      </c>
      <c r="D178" s="5" t="s">
        <v>158</v>
      </c>
      <c r="E178" s="154"/>
      <c r="F178" s="154"/>
      <c r="G178" s="34"/>
      <c r="H178" s="34"/>
      <c r="I178" s="34"/>
    </row>
    <row r="179" spans="1:9" x14ac:dyDescent="0.2">
      <c r="A179" s="125" t="s">
        <v>306</v>
      </c>
      <c r="B179" s="154"/>
      <c r="C179" s="6" t="s">
        <v>402</v>
      </c>
      <c r="D179" s="5" t="s">
        <v>159</v>
      </c>
      <c r="E179" s="154"/>
      <c r="F179" s="154"/>
      <c r="G179" s="34"/>
      <c r="H179" s="34"/>
      <c r="I179" s="34"/>
    </row>
    <row r="180" spans="1:9" x14ac:dyDescent="0.2">
      <c r="A180" s="125" t="s">
        <v>307</v>
      </c>
      <c r="B180" s="154"/>
      <c r="C180" s="6" t="s">
        <v>402</v>
      </c>
      <c r="D180" s="5" t="s">
        <v>160</v>
      </c>
      <c r="E180" s="154"/>
      <c r="F180" s="154"/>
      <c r="G180" s="34"/>
      <c r="H180" s="34"/>
      <c r="I180" s="34"/>
    </row>
    <row r="181" spans="1:9" x14ac:dyDescent="0.2">
      <c r="A181" s="125" t="s">
        <v>308</v>
      </c>
      <c r="B181" s="154"/>
      <c r="C181" s="6" t="s">
        <v>402</v>
      </c>
      <c r="D181" s="5" t="s">
        <v>161</v>
      </c>
      <c r="E181" s="154"/>
      <c r="F181" s="154"/>
      <c r="G181" s="34"/>
      <c r="H181" s="34"/>
      <c r="I181" s="34"/>
    </row>
    <row r="182" spans="1:9" x14ac:dyDescent="0.2">
      <c r="A182" s="125" t="s">
        <v>309</v>
      </c>
      <c r="B182" s="154"/>
      <c r="C182" s="6" t="s">
        <v>402</v>
      </c>
      <c r="D182" s="5" t="s">
        <v>162</v>
      </c>
      <c r="E182" s="154"/>
      <c r="F182" s="154"/>
      <c r="G182" s="34"/>
      <c r="H182" s="34"/>
      <c r="I182" s="34"/>
    </row>
    <row r="183" spans="1:9" x14ac:dyDescent="0.2">
      <c r="A183" s="125" t="s">
        <v>310</v>
      </c>
      <c r="B183" s="154"/>
      <c r="C183" s="6" t="s">
        <v>402</v>
      </c>
      <c r="D183" s="5" t="s">
        <v>163</v>
      </c>
      <c r="E183" s="154"/>
      <c r="F183" s="154"/>
      <c r="G183" s="34"/>
      <c r="H183" s="34"/>
      <c r="I183" s="34"/>
    </row>
    <row r="184" spans="1:9" x14ac:dyDescent="0.2">
      <c r="A184" s="125" t="s">
        <v>311</v>
      </c>
      <c r="B184" s="154"/>
      <c r="C184" s="6" t="s">
        <v>402</v>
      </c>
      <c r="D184" s="5" t="s">
        <v>164</v>
      </c>
      <c r="E184" s="154"/>
      <c r="F184" s="154"/>
      <c r="G184" s="34"/>
      <c r="H184" s="34"/>
      <c r="I184" s="34"/>
    </row>
    <row r="185" spans="1:9" ht="24.95" customHeight="1" x14ac:dyDescent="0.2">
      <c r="A185" s="125" t="s">
        <v>614</v>
      </c>
      <c r="B185" s="221" t="s">
        <v>165</v>
      </c>
      <c r="C185" s="218"/>
      <c r="D185" s="218"/>
      <c r="E185" s="218"/>
      <c r="F185" s="219"/>
      <c r="G185" s="34"/>
      <c r="H185" s="34"/>
      <c r="I185" s="34"/>
    </row>
    <row r="186" spans="1:9" ht="24.95" customHeight="1" x14ac:dyDescent="0.2">
      <c r="A186" s="125" t="s">
        <v>312</v>
      </c>
      <c r="B186" s="221" t="s">
        <v>79</v>
      </c>
      <c r="C186" s="218"/>
      <c r="D186" s="218"/>
      <c r="E186" s="218"/>
      <c r="F186" s="219"/>
      <c r="G186" s="34"/>
      <c r="H186" s="34"/>
      <c r="I186" s="34"/>
    </row>
    <row r="187" spans="1:9" x14ac:dyDescent="0.2">
      <c r="A187" s="125" t="s">
        <v>313</v>
      </c>
      <c r="B187" s="154"/>
      <c r="C187" s="6" t="s">
        <v>402</v>
      </c>
      <c r="D187" s="5" t="s">
        <v>80</v>
      </c>
      <c r="E187" s="154"/>
      <c r="F187" s="154"/>
      <c r="G187" s="34"/>
      <c r="H187" s="34"/>
      <c r="I187" s="34"/>
    </row>
    <row r="188" spans="1:9" x14ac:dyDescent="0.2">
      <c r="A188" s="125" t="s">
        <v>314</v>
      </c>
      <c r="B188" s="154"/>
      <c r="C188" s="6" t="s">
        <v>402</v>
      </c>
      <c r="D188" s="5" t="s">
        <v>81</v>
      </c>
      <c r="E188" s="154"/>
      <c r="F188" s="154"/>
      <c r="G188" s="34"/>
      <c r="H188" s="34"/>
      <c r="I188" s="34"/>
    </row>
    <row r="189" spans="1:9" x14ac:dyDescent="0.2">
      <c r="A189" s="125" t="s">
        <v>315</v>
      </c>
      <c r="B189" s="154"/>
      <c r="C189" s="6" t="s">
        <v>402</v>
      </c>
      <c r="D189" s="5" t="s">
        <v>82</v>
      </c>
      <c r="E189" s="154"/>
      <c r="F189" s="154"/>
      <c r="G189" s="34"/>
      <c r="H189" s="34"/>
      <c r="I189" s="34"/>
    </row>
    <row r="190" spans="1:9" x14ac:dyDescent="0.2">
      <c r="A190" s="125" t="s">
        <v>316</v>
      </c>
      <c r="B190" s="154"/>
      <c r="C190" s="6" t="s">
        <v>402</v>
      </c>
      <c r="D190" s="5" t="s">
        <v>83</v>
      </c>
      <c r="E190" s="154"/>
      <c r="F190" s="154"/>
      <c r="G190" s="34"/>
      <c r="H190" s="34"/>
      <c r="I190" s="34"/>
    </row>
    <row r="191" spans="1:9" x14ac:dyDescent="0.2">
      <c r="A191" s="125" t="s">
        <v>317</v>
      </c>
      <c r="B191" s="154"/>
      <c r="C191" s="6" t="s">
        <v>402</v>
      </c>
      <c r="D191" s="5" t="s">
        <v>84</v>
      </c>
      <c r="E191" s="154"/>
      <c r="F191" s="154"/>
      <c r="G191" s="34"/>
      <c r="H191" s="34"/>
      <c r="I191" s="34"/>
    </row>
    <row r="192" spans="1:9" x14ac:dyDescent="0.2">
      <c r="A192" s="125" t="s">
        <v>318</v>
      </c>
      <c r="B192" s="154"/>
      <c r="C192" s="6" t="s">
        <v>402</v>
      </c>
      <c r="D192" s="5" t="s">
        <v>98</v>
      </c>
      <c r="E192" s="154"/>
      <c r="F192" s="154"/>
      <c r="G192" s="34"/>
      <c r="H192" s="34"/>
      <c r="I192" s="34"/>
    </row>
    <row r="193" spans="1:9" x14ac:dyDescent="0.2">
      <c r="A193" s="125" t="s">
        <v>319</v>
      </c>
      <c r="B193" s="154"/>
      <c r="C193" s="6" t="s">
        <v>402</v>
      </c>
      <c r="D193" s="5" t="s">
        <v>85</v>
      </c>
      <c r="E193" s="154"/>
      <c r="F193" s="154"/>
      <c r="G193" s="34"/>
      <c r="H193" s="34"/>
      <c r="I193" s="34"/>
    </row>
    <row r="194" spans="1:9" x14ac:dyDescent="0.2">
      <c r="A194" s="125" t="s">
        <v>320</v>
      </c>
      <c r="B194" s="154"/>
      <c r="C194" s="6" t="s">
        <v>402</v>
      </c>
      <c r="D194" s="5" t="s">
        <v>86</v>
      </c>
      <c r="E194" s="154"/>
      <c r="F194" s="154"/>
      <c r="G194" s="34"/>
      <c r="H194" s="34"/>
      <c r="I194" s="34"/>
    </row>
    <row r="195" spans="1:9" x14ac:dyDescent="0.2">
      <c r="A195" s="125" t="s">
        <v>321</v>
      </c>
      <c r="B195" s="154"/>
      <c r="C195" s="6" t="s">
        <v>402</v>
      </c>
      <c r="D195" s="5" t="s">
        <v>87</v>
      </c>
      <c r="E195" s="154"/>
      <c r="F195" s="154"/>
      <c r="G195" s="34"/>
      <c r="H195" s="34"/>
      <c r="I195" s="34"/>
    </row>
    <row r="196" spans="1:9" x14ac:dyDescent="0.2">
      <c r="A196" s="125" t="s">
        <v>322</v>
      </c>
      <c r="B196" s="154"/>
      <c r="C196" s="6" t="s">
        <v>402</v>
      </c>
      <c r="D196" s="5" t="s">
        <v>88</v>
      </c>
      <c r="E196" s="154"/>
      <c r="F196" s="154"/>
      <c r="G196" s="34"/>
      <c r="H196" s="34"/>
      <c r="I196" s="34"/>
    </row>
    <row r="197" spans="1:9" x14ac:dyDescent="0.2">
      <c r="A197" s="125" t="s">
        <v>323</v>
      </c>
      <c r="B197" s="154"/>
      <c r="C197" s="6" t="s">
        <v>402</v>
      </c>
      <c r="D197" s="5" t="s">
        <v>89</v>
      </c>
      <c r="E197" s="154"/>
      <c r="F197" s="154"/>
      <c r="G197" s="34"/>
      <c r="H197" s="34"/>
      <c r="I197" s="34"/>
    </row>
    <row r="198" spans="1:9" x14ac:dyDescent="0.2">
      <c r="A198" s="125" t="s">
        <v>324</v>
      </c>
      <c r="B198" s="154"/>
      <c r="C198" s="6" t="s">
        <v>402</v>
      </c>
      <c r="D198" s="5" t="s">
        <v>90</v>
      </c>
      <c r="E198" s="154"/>
      <c r="F198" s="154"/>
      <c r="G198" s="34"/>
      <c r="H198" s="34"/>
      <c r="I198" s="34"/>
    </row>
    <row r="199" spans="1:9" x14ac:dyDescent="0.2">
      <c r="A199" s="125" t="s">
        <v>325</v>
      </c>
      <c r="B199" s="154"/>
      <c r="C199" s="6" t="s">
        <v>402</v>
      </c>
      <c r="D199" s="5" t="s">
        <v>91</v>
      </c>
      <c r="E199" s="154"/>
      <c r="F199" s="154"/>
      <c r="G199" s="34"/>
      <c r="H199" s="34"/>
      <c r="I199" s="34"/>
    </row>
    <row r="200" spans="1:9" x14ac:dyDescent="0.2">
      <c r="A200" s="125" t="s">
        <v>326</v>
      </c>
      <c r="B200" s="154"/>
      <c r="C200" s="6" t="s">
        <v>402</v>
      </c>
      <c r="D200" s="5" t="s">
        <v>92</v>
      </c>
      <c r="E200" s="154"/>
      <c r="F200" s="154"/>
      <c r="G200" s="34"/>
      <c r="H200" s="34"/>
      <c r="I200" s="34"/>
    </row>
    <row r="201" spans="1:9" x14ac:dyDescent="0.2">
      <c r="A201" s="125" t="s">
        <v>327</v>
      </c>
      <c r="B201" s="154"/>
      <c r="C201" s="6" t="s">
        <v>402</v>
      </c>
      <c r="D201" s="5" t="s">
        <v>93</v>
      </c>
      <c r="E201" s="154"/>
      <c r="F201" s="154"/>
      <c r="G201" s="34"/>
      <c r="H201" s="34"/>
      <c r="I201" s="34"/>
    </row>
    <row r="202" spans="1:9" x14ac:dyDescent="0.2">
      <c r="A202" s="125" t="s">
        <v>328</v>
      </c>
      <c r="B202" s="154"/>
      <c r="C202" s="6" t="s">
        <v>402</v>
      </c>
      <c r="D202" s="5" t="s">
        <v>94</v>
      </c>
      <c r="E202" s="154"/>
      <c r="F202" s="154"/>
      <c r="G202" s="34"/>
      <c r="H202" s="34"/>
      <c r="I202" s="34"/>
    </row>
    <row r="203" spans="1:9" x14ac:dyDescent="0.2">
      <c r="A203" s="125" t="s">
        <v>329</v>
      </c>
      <c r="B203" s="154"/>
      <c r="C203" s="6" t="s">
        <v>402</v>
      </c>
      <c r="D203" s="5" t="s">
        <v>95</v>
      </c>
      <c r="E203" s="154"/>
      <c r="F203" s="154"/>
      <c r="G203" s="34"/>
      <c r="H203" s="34"/>
      <c r="I203" s="34"/>
    </row>
    <row r="204" spans="1:9" x14ac:dyDescent="0.2">
      <c r="A204" s="125" t="s">
        <v>330</v>
      </c>
      <c r="B204" s="154"/>
      <c r="C204" s="6" t="s">
        <v>402</v>
      </c>
      <c r="D204" s="5" t="s">
        <v>96</v>
      </c>
      <c r="E204" s="154"/>
      <c r="F204" s="154"/>
      <c r="G204" s="34"/>
      <c r="H204" s="34"/>
      <c r="I204" s="34"/>
    </row>
    <row r="205" spans="1:9" x14ac:dyDescent="0.2">
      <c r="A205" s="125" t="s">
        <v>331</v>
      </c>
      <c r="B205" s="154"/>
      <c r="C205" s="6" t="s">
        <v>402</v>
      </c>
      <c r="D205" s="5" t="s">
        <v>97</v>
      </c>
      <c r="E205" s="154"/>
      <c r="F205" s="154"/>
      <c r="G205" s="34"/>
      <c r="H205" s="34"/>
      <c r="I205" s="34"/>
    </row>
    <row r="206" spans="1:9" ht="25.5" x14ac:dyDescent="0.2">
      <c r="A206" s="125" t="s">
        <v>332</v>
      </c>
      <c r="B206" s="154"/>
      <c r="C206" s="6" t="s">
        <v>402</v>
      </c>
      <c r="D206" s="5" t="s">
        <v>166</v>
      </c>
      <c r="E206" s="154"/>
      <c r="F206" s="154"/>
      <c r="G206" s="34"/>
      <c r="H206" s="34"/>
      <c r="I206" s="34"/>
    </row>
    <row r="207" spans="1:9" ht="24.95" customHeight="1" x14ac:dyDescent="0.2">
      <c r="A207" s="125" t="s">
        <v>333</v>
      </c>
      <c r="B207" s="221" t="s">
        <v>99</v>
      </c>
      <c r="C207" s="218"/>
      <c r="D207" s="218"/>
      <c r="E207" s="218"/>
      <c r="F207" s="219"/>
      <c r="G207" s="34"/>
      <c r="H207" s="34"/>
      <c r="I207" s="34"/>
    </row>
    <row r="208" spans="1:9" x14ac:dyDescent="0.2">
      <c r="A208" s="125" t="s">
        <v>334</v>
      </c>
      <c r="B208" s="154"/>
      <c r="C208" s="6" t="s">
        <v>402</v>
      </c>
      <c r="D208" s="5" t="s">
        <v>100</v>
      </c>
      <c r="E208" s="154"/>
      <c r="F208" s="154"/>
      <c r="G208" s="34"/>
      <c r="H208" s="34"/>
      <c r="I208" s="34"/>
    </row>
    <row r="209" spans="1:9" x14ac:dyDescent="0.2">
      <c r="A209" s="125" t="s">
        <v>335</v>
      </c>
      <c r="B209" s="154"/>
      <c r="C209" s="6" t="s">
        <v>402</v>
      </c>
      <c r="D209" s="5" t="s">
        <v>167</v>
      </c>
      <c r="E209" s="154"/>
      <c r="F209" s="154"/>
      <c r="G209" s="34"/>
      <c r="H209" s="34"/>
      <c r="I209" s="34"/>
    </row>
    <row r="210" spans="1:9" x14ac:dyDescent="0.2">
      <c r="A210" s="125" t="s">
        <v>336</v>
      </c>
      <c r="B210" s="154"/>
      <c r="C210" s="6" t="s">
        <v>402</v>
      </c>
      <c r="D210" s="5" t="s">
        <v>101</v>
      </c>
      <c r="E210" s="154"/>
      <c r="F210" s="154"/>
      <c r="G210" s="34"/>
      <c r="H210" s="34"/>
      <c r="I210" s="34"/>
    </row>
    <row r="211" spans="1:9" x14ac:dyDescent="0.2">
      <c r="A211" s="125" t="s">
        <v>337</v>
      </c>
      <c r="B211" s="154"/>
      <c r="C211" s="6" t="s">
        <v>402</v>
      </c>
      <c r="D211" s="5" t="s">
        <v>168</v>
      </c>
      <c r="E211" s="154"/>
      <c r="F211" s="154"/>
      <c r="G211" s="34"/>
      <c r="H211" s="34"/>
      <c r="I211" s="34"/>
    </row>
    <row r="212" spans="1:9" x14ac:dyDescent="0.2">
      <c r="A212" s="125" t="s">
        <v>338</v>
      </c>
      <c r="B212" s="154"/>
      <c r="C212" s="6" t="s">
        <v>402</v>
      </c>
      <c r="D212" s="5" t="s">
        <v>726</v>
      </c>
      <c r="E212" s="154"/>
      <c r="F212" s="154"/>
      <c r="G212" s="34"/>
      <c r="H212" s="34"/>
      <c r="I212" s="34"/>
    </row>
    <row r="213" spans="1:9" x14ac:dyDescent="0.2">
      <c r="A213" s="125" t="s">
        <v>339</v>
      </c>
      <c r="B213" s="154"/>
      <c r="C213" s="6" t="s">
        <v>402</v>
      </c>
      <c r="D213" s="5" t="s">
        <v>727</v>
      </c>
      <c r="E213" s="154"/>
      <c r="F213" s="154"/>
      <c r="G213" s="34"/>
      <c r="H213" s="34"/>
      <c r="I213" s="34"/>
    </row>
    <row r="214" spans="1:9" ht="24.95" customHeight="1" x14ac:dyDescent="0.2">
      <c r="A214" s="125" t="s">
        <v>615</v>
      </c>
      <c r="B214" s="221" t="s">
        <v>103</v>
      </c>
      <c r="C214" s="218"/>
      <c r="D214" s="218"/>
      <c r="E214" s="218"/>
      <c r="F214" s="219"/>
      <c r="G214" s="34"/>
      <c r="H214" s="34"/>
      <c r="I214" s="34"/>
    </row>
    <row r="215" spans="1:9" ht="24.95" customHeight="1" x14ac:dyDescent="0.2">
      <c r="A215" s="125" t="s">
        <v>340</v>
      </c>
      <c r="B215" s="221" t="s">
        <v>710</v>
      </c>
      <c r="C215" s="218"/>
      <c r="D215" s="218"/>
      <c r="E215" s="218"/>
      <c r="F215" s="219"/>
      <c r="G215" s="34"/>
      <c r="H215" s="34"/>
      <c r="I215" s="34"/>
    </row>
    <row r="216" spans="1:9" ht="76.5" x14ac:dyDescent="0.2">
      <c r="A216" s="125" t="s">
        <v>341</v>
      </c>
      <c r="B216" s="154"/>
      <c r="C216" s="6" t="s">
        <v>402</v>
      </c>
      <c r="D216" s="48" t="s">
        <v>478</v>
      </c>
      <c r="E216" s="154"/>
      <c r="F216" s="154"/>
      <c r="G216" s="34"/>
      <c r="H216" s="34"/>
      <c r="I216" s="34"/>
    </row>
    <row r="217" spans="1:9" ht="47.25" customHeight="1" x14ac:dyDescent="0.2">
      <c r="A217" s="125" t="s">
        <v>728</v>
      </c>
      <c r="B217" s="154"/>
      <c r="C217" s="6" t="s">
        <v>402</v>
      </c>
      <c r="D217" s="5" t="s">
        <v>617</v>
      </c>
      <c r="E217" s="154"/>
      <c r="F217" s="154"/>
      <c r="G217" s="34"/>
      <c r="H217" s="34"/>
      <c r="I217" s="34"/>
    </row>
    <row r="218" spans="1:9" x14ac:dyDescent="0.2">
      <c r="A218" s="125" t="s">
        <v>342</v>
      </c>
      <c r="B218" s="221" t="s">
        <v>716</v>
      </c>
      <c r="C218" s="218"/>
      <c r="D218" s="218"/>
      <c r="E218" s="218"/>
      <c r="F218" s="219"/>
      <c r="G218" s="34"/>
      <c r="H218" s="34"/>
      <c r="I218" s="34"/>
    </row>
    <row r="219" spans="1:9" ht="38.25" x14ac:dyDescent="0.2">
      <c r="A219" s="125" t="s">
        <v>343</v>
      </c>
      <c r="B219" s="154"/>
      <c r="C219" s="6" t="s">
        <v>402</v>
      </c>
      <c r="D219" s="5" t="s">
        <v>616</v>
      </c>
      <c r="E219" s="154"/>
      <c r="F219" s="154"/>
      <c r="G219" s="34"/>
      <c r="H219" s="34"/>
      <c r="I219" s="34"/>
    </row>
    <row r="220" spans="1:9" x14ac:dyDescent="0.2">
      <c r="A220" s="125" t="s">
        <v>729</v>
      </c>
      <c r="B220" s="154"/>
      <c r="C220" s="6" t="s">
        <v>402</v>
      </c>
      <c r="D220" s="5" t="s">
        <v>106</v>
      </c>
      <c r="E220" s="154"/>
      <c r="F220" s="154"/>
      <c r="G220" s="34"/>
      <c r="H220" s="34"/>
      <c r="I220" s="34"/>
    </row>
    <row r="221" spans="1:9" ht="24.95" customHeight="1" x14ac:dyDescent="0.2">
      <c r="A221" s="125" t="s">
        <v>344</v>
      </c>
      <c r="B221" s="221" t="s">
        <v>717</v>
      </c>
      <c r="C221" s="218"/>
      <c r="D221" s="218"/>
      <c r="E221" s="218"/>
      <c r="F221" s="219"/>
      <c r="G221" s="34"/>
      <c r="H221" s="34"/>
      <c r="I221" s="34"/>
    </row>
    <row r="222" spans="1:9" ht="25.5" x14ac:dyDescent="0.2">
      <c r="A222" s="125" t="s">
        <v>345</v>
      </c>
      <c r="B222" s="154"/>
      <c r="C222" s="6" t="s">
        <v>402</v>
      </c>
      <c r="D222" s="55" t="s">
        <v>824</v>
      </c>
      <c r="E222" s="154"/>
      <c r="F222" s="154"/>
      <c r="G222" s="34"/>
      <c r="H222" s="34"/>
      <c r="I222" s="34"/>
    </row>
    <row r="223" spans="1:9" ht="51" x14ac:dyDescent="0.2">
      <c r="A223" s="125" t="s">
        <v>730</v>
      </c>
      <c r="B223" s="154"/>
      <c r="C223" s="6" t="s">
        <v>402</v>
      </c>
      <c r="D223" s="5" t="s">
        <v>619</v>
      </c>
      <c r="E223" s="154"/>
      <c r="F223" s="154"/>
      <c r="G223" s="34"/>
      <c r="H223" s="34"/>
      <c r="I223" s="34"/>
    </row>
    <row r="224" spans="1:9" s="7" customFormat="1" ht="33" customHeight="1" x14ac:dyDescent="0.2">
      <c r="A224" s="125" t="s">
        <v>346</v>
      </c>
      <c r="B224" s="227" t="s">
        <v>107</v>
      </c>
      <c r="C224" s="228"/>
      <c r="D224" s="228"/>
      <c r="E224" s="228"/>
      <c r="F224" s="229"/>
      <c r="G224" s="34"/>
      <c r="H224" s="34"/>
      <c r="I224" s="34"/>
    </row>
    <row r="225" spans="1:9" x14ac:dyDescent="0.2">
      <c r="A225" s="125" t="s">
        <v>347</v>
      </c>
      <c r="B225" s="154"/>
      <c r="C225" s="6" t="s">
        <v>402</v>
      </c>
      <c r="D225" s="5" t="s">
        <v>108</v>
      </c>
      <c r="E225" s="154"/>
      <c r="F225" s="154"/>
      <c r="G225" s="34"/>
      <c r="H225" s="34"/>
      <c r="I225" s="34"/>
    </row>
    <row r="226" spans="1:9" x14ac:dyDescent="0.2">
      <c r="A226" s="125" t="s">
        <v>348</v>
      </c>
      <c r="B226" s="154"/>
      <c r="C226" s="6" t="s">
        <v>402</v>
      </c>
      <c r="D226" s="5" t="s">
        <v>169</v>
      </c>
      <c r="E226" s="154"/>
      <c r="F226" s="154"/>
      <c r="G226" s="34"/>
      <c r="H226" s="34"/>
      <c r="I226" s="34"/>
    </row>
    <row r="227" spans="1:9" x14ac:dyDescent="0.2">
      <c r="A227" s="125" t="s">
        <v>349</v>
      </c>
      <c r="B227" s="154"/>
      <c r="C227" s="6" t="s">
        <v>402</v>
      </c>
      <c r="D227" s="5" t="s">
        <v>110</v>
      </c>
      <c r="E227" s="154"/>
      <c r="F227" s="154"/>
      <c r="G227" s="34"/>
      <c r="H227" s="34"/>
      <c r="I227" s="34"/>
    </row>
    <row r="228" spans="1:9" ht="25.5" x14ac:dyDescent="0.2">
      <c r="A228" s="125" t="s">
        <v>350</v>
      </c>
      <c r="B228" s="154"/>
      <c r="C228" s="6" t="s">
        <v>402</v>
      </c>
      <c r="D228" s="5" t="s">
        <v>170</v>
      </c>
      <c r="E228" s="154"/>
      <c r="F228" s="154"/>
      <c r="G228" s="34"/>
      <c r="H228" s="34"/>
      <c r="I228" s="34"/>
    </row>
    <row r="229" spans="1:9" x14ac:dyDescent="0.2">
      <c r="A229" s="125" t="s">
        <v>351</v>
      </c>
      <c r="B229" s="154"/>
      <c r="C229" s="6" t="s">
        <v>402</v>
      </c>
      <c r="D229" s="5" t="s">
        <v>112</v>
      </c>
      <c r="E229" s="154"/>
      <c r="F229" s="154"/>
      <c r="G229" s="34"/>
      <c r="H229" s="34"/>
      <c r="I229" s="34"/>
    </row>
    <row r="230" spans="1:9" x14ac:dyDescent="0.2">
      <c r="A230" s="125" t="s">
        <v>352</v>
      </c>
      <c r="B230" s="154"/>
      <c r="C230" s="6" t="s">
        <v>402</v>
      </c>
      <c r="D230" s="5" t="s">
        <v>113</v>
      </c>
      <c r="E230" s="154"/>
      <c r="F230" s="154"/>
      <c r="G230" s="34"/>
      <c r="H230" s="34"/>
      <c r="I230" s="34"/>
    </row>
    <row r="231" spans="1:9" x14ac:dyDescent="0.2">
      <c r="A231" s="125" t="s">
        <v>353</v>
      </c>
      <c r="B231" s="154"/>
      <c r="C231" s="6" t="s">
        <v>402</v>
      </c>
      <c r="D231" s="5" t="s">
        <v>375</v>
      </c>
      <c r="E231" s="154"/>
      <c r="F231" s="154"/>
      <c r="G231" s="34"/>
      <c r="H231" s="34"/>
      <c r="I231" s="34"/>
    </row>
    <row r="232" spans="1:9" ht="51" x14ac:dyDescent="0.2">
      <c r="A232" s="125" t="s">
        <v>354</v>
      </c>
      <c r="B232" s="154"/>
      <c r="C232" s="6" t="s">
        <v>402</v>
      </c>
      <c r="D232" s="5" t="s">
        <v>620</v>
      </c>
      <c r="E232" s="154"/>
      <c r="F232" s="154"/>
      <c r="G232" s="34" t="s">
        <v>556</v>
      </c>
      <c r="H232" s="34"/>
      <c r="I232" s="34"/>
    </row>
    <row r="233" spans="1:9" x14ac:dyDescent="0.2">
      <c r="A233" s="125" t="s">
        <v>355</v>
      </c>
      <c r="B233" s="154"/>
      <c r="C233" s="6" t="s">
        <v>402</v>
      </c>
      <c r="D233" s="5" t="s">
        <v>114</v>
      </c>
      <c r="E233" s="154"/>
      <c r="F233" s="154"/>
      <c r="G233" s="34"/>
      <c r="H233" s="34"/>
      <c r="I233" s="34"/>
    </row>
    <row r="234" spans="1:9" x14ac:dyDescent="0.2">
      <c r="A234" s="125" t="s">
        <v>356</v>
      </c>
      <c r="B234" s="154"/>
      <c r="C234" s="6" t="s">
        <v>402</v>
      </c>
      <c r="D234" s="5" t="s">
        <v>115</v>
      </c>
      <c r="E234" s="154"/>
      <c r="F234" s="154"/>
      <c r="G234" s="34"/>
      <c r="H234" s="34"/>
      <c r="I234" s="34"/>
    </row>
    <row r="235" spans="1:9" x14ac:dyDescent="0.2">
      <c r="A235" s="125" t="s">
        <v>357</v>
      </c>
      <c r="B235" s="154"/>
      <c r="C235" s="6" t="s">
        <v>402</v>
      </c>
      <c r="D235" s="5" t="s">
        <v>116</v>
      </c>
      <c r="E235" s="154"/>
      <c r="F235" s="154"/>
      <c r="G235" s="34"/>
      <c r="H235" s="34"/>
      <c r="I235" s="34"/>
    </row>
    <row r="236" spans="1:9" ht="38.25" x14ac:dyDescent="0.2">
      <c r="A236" s="125" t="s">
        <v>358</v>
      </c>
      <c r="B236" s="154"/>
      <c r="C236" s="6" t="s">
        <v>402</v>
      </c>
      <c r="D236" s="5" t="s">
        <v>621</v>
      </c>
      <c r="E236" s="154"/>
      <c r="F236" s="154"/>
      <c r="G236" s="34"/>
      <c r="H236" s="34"/>
      <c r="I236" s="34"/>
    </row>
    <row r="237" spans="1:9" ht="25.5" x14ac:dyDescent="0.2">
      <c r="A237" s="125" t="s">
        <v>359</v>
      </c>
      <c r="B237" s="154"/>
      <c r="C237" s="6" t="s">
        <v>402</v>
      </c>
      <c r="D237" s="5" t="s">
        <v>117</v>
      </c>
      <c r="E237" s="154"/>
      <c r="F237" s="154"/>
      <c r="G237" s="34"/>
      <c r="H237" s="34"/>
      <c r="I237" s="34"/>
    </row>
    <row r="238" spans="1:9" x14ac:dyDescent="0.2">
      <c r="A238" s="125" t="s">
        <v>360</v>
      </c>
      <c r="B238" s="154"/>
      <c r="C238" s="6" t="s">
        <v>402</v>
      </c>
      <c r="D238" s="55" t="s">
        <v>825</v>
      </c>
      <c r="E238" s="154"/>
      <c r="F238" s="154"/>
      <c r="G238" s="34"/>
      <c r="H238" s="34"/>
      <c r="I238" s="34"/>
    </row>
    <row r="239" spans="1:9" x14ac:dyDescent="0.2">
      <c r="A239" s="125" t="s">
        <v>826</v>
      </c>
      <c r="B239" s="154"/>
      <c r="C239" s="6" t="s">
        <v>402</v>
      </c>
      <c r="D239" s="55" t="s">
        <v>827</v>
      </c>
      <c r="E239" s="154"/>
      <c r="F239" s="154"/>
      <c r="G239" s="34"/>
      <c r="H239" s="34"/>
      <c r="I239" s="34"/>
    </row>
    <row r="240" spans="1:9" x14ac:dyDescent="0.2">
      <c r="A240" s="125" t="s">
        <v>360</v>
      </c>
      <c r="B240" s="221" t="s">
        <v>171</v>
      </c>
      <c r="C240" s="218"/>
      <c r="D240" s="218"/>
      <c r="E240" s="218"/>
      <c r="F240" s="219"/>
      <c r="G240" s="34"/>
      <c r="H240" s="34"/>
      <c r="I240" s="34"/>
    </row>
    <row r="241" spans="1:9" ht="35.1" customHeight="1" x14ac:dyDescent="0.2">
      <c r="A241" s="125" t="s">
        <v>361</v>
      </c>
      <c r="B241" s="154"/>
      <c r="C241" s="6" t="s">
        <v>402</v>
      </c>
      <c r="D241" s="5" t="s">
        <v>622</v>
      </c>
      <c r="E241" s="154"/>
      <c r="F241" s="154"/>
      <c r="G241" s="34"/>
      <c r="H241" s="34"/>
      <c r="I241" s="34"/>
    </row>
    <row r="242" spans="1:9" ht="25.5" x14ac:dyDescent="0.2">
      <c r="A242" s="125" t="s">
        <v>362</v>
      </c>
      <c r="B242" s="154"/>
      <c r="C242" s="6" t="s">
        <v>402</v>
      </c>
      <c r="D242" s="5" t="s">
        <v>623</v>
      </c>
      <c r="E242" s="154"/>
      <c r="F242" s="154"/>
      <c r="G242" s="34"/>
      <c r="H242" s="34"/>
      <c r="I242" s="34"/>
    </row>
    <row r="243" spans="1:9" x14ac:dyDescent="0.2">
      <c r="A243" s="125" t="s">
        <v>731</v>
      </c>
      <c r="B243" s="221" t="s">
        <v>120</v>
      </c>
      <c r="C243" s="218"/>
      <c r="D243" s="218"/>
      <c r="E243" s="218"/>
      <c r="F243" s="219"/>
      <c r="G243" s="34"/>
      <c r="H243" s="34"/>
      <c r="I243" s="34"/>
    </row>
    <row r="244" spans="1:9" x14ac:dyDescent="0.2">
      <c r="A244" s="125" t="s">
        <v>363</v>
      </c>
      <c r="B244" s="154"/>
      <c r="C244" s="6" t="s">
        <v>402</v>
      </c>
      <c r="D244" s="5" t="s">
        <v>121</v>
      </c>
      <c r="E244" s="154"/>
      <c r="F244" s="154"/>
      <c r="G244" s="34"/>
      <c r="H244" s="34"/>
      <c r="I244" s="34"/>
    </row>
    <row r="245" spans="1:9" x14ac:dyDescent="0.2">
      <c r="A245" s="125" t="s">
        <v>364</v>
      </c>
      <c r="B245" s="154"/>
      <c r="C245" s="6" t="s">
        <v>402</v>
      </c>
      <c r="D245" s="5" t="s">
        <v>122</v>
      </c>
      <c r="E245" s="154"/>
      <c r="F245" s="154"/>
      <c r="G245" s="34"/>
      <c r="H245" s="34"/>
      <c r="I245" s="34"/>
    </row>
    <row r="246" spans="1:9" ht="24.95" customHeight="1" x14ac:dyDescent="0.2">
      <c r="A246" s="125" t="s">
        <v>365</v>
      </c>
      <c r="B246" s="154"/>
      <c r="C246" s="6" t="s">
        <v>402</v>
      </c>
      <c r="D246" s="5" t="s">
        <v>123</v>
      </c>
      <c r="E246" s="154"/>
      <c r="F246" s="154"/>
      <c r="G246" s="34"/>
      <c r="H246" s="34"/>
      <c r="I246" s="34"/>
    </row>
    <row r="247" spans="1:9" x14ac:dyDescent="0.2">
      <c r="A247" s="125" t="s">
        <v>366</v>
      </c>
      <c r="B247" s="154"/>
      <c r="C247" s="6" t="s">
        <v>402</v>
      </c>
      <c r="D247" s="5" t="s">
        <v>129</v>
      </c>
      <c r="E247" s="154"/>
      <c r="F247" s="154"/>
      <c r="G247" s="34"/>
      <c r="H247" s="34"/>
      <c r="I247" s="34"/>
    </row>
    <row r="248" spans="1:9" x14ac:dyDescent="0.2">
      <c r="A248" s="125" t="s">
        <v>367</v>
      </c>
      <c r="B248" s="221" t="s">
        <v>172</v>
      </c>
      <c r="C248" s="218"/>
      <c r="D248" s="218"/>
      <c r="E248" s="218"/>
      <c r="F248" s="219"/>
      <c r="G248" s="34"/>
      <c r="H248" s="34"/>
      <c r="I248" s="34"/>
    </row>
    <row r="249" spans="1:9" x14ac:dyDescent="0.2">
      <c r="A249" s="125" t="s">
        <v>368</v>
      </c>
      <c r="B249" s="154"/>
      <c r="C249" s="6" t="s">
        <v>402</v>
      </c>
      <c r="D249" s="5" t="s">
        <v>173</v>
      </c>
      <c r="E249" s="154"/>
      <c r="F249" s="154"/>
      <c r="G249" s="34"/>
      <c r="H249" s="34"/>
      <c r="I249" s="34"/>
    </row>
    <row r="250" spans="1:9" ht="24.95" customHeight="1" x14ac:dyDescent="0.2">
      <c r="A250" s="125" t="s">
        <v>369</v>
      </c>
      <c r="B250" s="154"/>
      <c r="C250" s="6" t="s">
        <v>402</v>
      </c>
      <c r="D250" s="5" t="s">
        <v>174</v>
      </c>
      <c r="E250" s="154"/>
      <c r="F250" s="154"/>
      <c r="G250" s="34"/>
      <c r="H250" s="34"/>
      <c r="I250" s="34"/>
    </row>
    <row r="251" spans="1:9" ht="13.5" thickBot="1" x14ac:dyDescent="0.25">
      <c r="A251" s="126" t="s">
        <v>370</v>
      </c>
      <c r="B251" s="156"/>
      <c r="C251" s="6" t="s">
        <v>402</v>
      </c>
      <c r="D251" s="27" t="s">
        <v>175</v>
      </c>
      <c r="E251" s="156"/>
      <c r="F251" s="156"/>
      <c r="G251" s="34"/>
      <c r="H251" s="34"/>
      <c r="I251" s="34"/>
    </row>
    <row r="252" spans="1:9" ht="19.899999999999999" customHeight="1" thickBot="1" x14ac:dyDescent="0.25">
      <c r="A252" s="52"/>
      <c r="B252" s="10"/>
      <c r="C252" s="10"/>
      <c r="D252" s="15"/>
      <c r="E252" s="10"/>
      <c r="F252" s="10"/>
      <c r="G252" s="34"/>
      <c r="H252" s="34"/>
      <c r="I252" s="34"/>
    </row>
    <row r="253" spans="1:9" ht="13.5" thickBot="1" x14ac:dyDescent="0.25">
      <c r="A253" s="52"/>
      <c r="B253" s="10"/>
      <c r="C253" s="10"/>
      <c r="D253" s="225" t="s">
        <v>682</v>
      </c>
      <c r="E253" s="226"/>
      <c r="F253" s="174">
        <f>SUM(F150:F251)</f>
        <v>0</v>
      </c>
      <c r="G253" s="34"/>
      <c r="H253" s="34"/>
      <c r="I253" s="34"/>
    </row>
    <row r="254" spans="1:9" x14ac:dyDescent="0.2">
      <c r="A254" s="51"/>
      <c r="B254" s="34"/>
      <c r="C254" s="34"/>
      <c r="D254" s="49"/>
      <c r="E254" s="34"/>
      <c r="F254" s="34"/>
      <c r="G254" s="34"/>
      <c r="H254" s="34"/>
      <c r="I254" s="34"/>
    </row>
    <row r="255" spans="1:9" ht="24.95" customHeight="1" thickBot="1" x14ac:dyDescent="0.25">
      <c r="A255" s="51"/>
      <c r="B255" s="34"/>
      <c r="C255" s="34"/>
      <c r="D255" s="49"/>
      <c r="E255" s="34"/>
      <c r="F255" s="34"/>
      <c r="G255" s="34"/>
      <c r="H255" s="34"/>
      <c r="I255" s="34"/>
    </row>
    <row r="256" spans="1:9" ht="24.95" customHeight="1" x14ac:dyDescent="0.2">
      <c r="A256" s="52"/>
      <c r="B256" s="10"/>
      <c r="C256" s="10"/>
      <c r="D256" s="199" t="s">
        <v>445</v>
      </c>
      <c r="E256" s="201"/>
      <c r="F256" s="157">
        <f>SUM(F253,F140,F110,F17)</f>
        <v>0</v>
      </c>
    </row>
    <row r="257" spans="4:6" ht="24.95" customHeight="1" x14ac:dyDescent="0.2">
      <c r="D257" s="202" t="s">
        <v>446</v>
      </c>
      <c r="E257" s="204"/>
      <c r="F257" s="158">
        <f>F256*0.19</f>
        <v>0</v>
      </c>
    </row>
    <row r="258" spans="4:6" ht="13.5" thickBot="1" x14ac:dyDescent="0.25">
      <c r="D258" s="185" t="s">
        <v>447</v>
      </c>
      <c r="E258" s="187"/>
      <c r="F258" s="159">
        <f>F256*1.19</f>
        <v>0</v>
      </c>
    </row>
  </sheetData>
  <mergeCells count="50">
    <mergeCell ref="D253:E253"/>
    <mergeCell ref="D256:E256"/>
    <mergeCell ref="D257:E257"/>
    <mergeCell ref="D258:E258"/>
    <mergeCell ref="B7:F7"/>
    <mergeCell ref="B9:F9"/>
    <mergeCell ref="B13:F13"/>
    <mergeCell ref="D17:E17"/>
    <mergeCell ref="B243:F243"/>
    <mergeCell ref="B248:F248"/>
    <mergeCell ref="B218:F218"/>
    <mergeCell ref="B221:F221"/>
    <mergeCell ref="B224:F224"/>
    <mergeCell ref="B240:F240"/>
    <mergeCell ref="B186:F186"/>
    <mergeCell ref="B207:F207"/>
    <mergeCell ref="B214:F214"/>
    <mergeCell ref="B215:F215"/>
    <mergeCell ref="B157:F157"/>
    <mergeCell ref="B166:F166"/>
    <mergeCell ref="B174:F174"/>
    <mergeCell ref="B185:F185"/>
    <mergeCell ref="B133:F133"/>
    <mergeCell ref="B147:F147"/>
    <mergeCell ref="B148:F148"/>
    <mergeCell ref="B149:F149"/>
    <mergeCell ref="D140:E140"/>
    <mergeCell ref="B130:F130"/>
    <mergeCell ref="B126:F126"/>
    <mergeCell ref="B88:F88"/>
    <mergeCell ref="B102:F102"/>
    <mergeCell ref="B105:F105"/>
    <mergeCell ref="B117:F117"/>
    <mergeCell ref="D110:E110"/>
    <mergeCell ref="B118:F118"/>
    <mergeCell ref="B119:F119"/>
    <mergeCell ref="B123:F123"/>
    <mergeCell ref="B24:F24"/>
    <mergeCell ref="B25:F25"/>
    <mergeCell ref="B75:F75"/>
    <mergeCell ref="B46:F46"/>
    <mergeCell ref="B47:F47"/>
    <mergeCell ref="B34:F34"/>
    <mergeCell ref="B38:F38"/>
    <mergeCell ref="B72:F72"/>
    <mergeCell ref="B68:F68"/>
    <mergeCell ref="B82:F82"/>
    <mergeCell ref="B85:F85"/>
    <mergeCell ref="B76:F76"/>
    <mergeCell ref="B79:F79"/>
  </mergeCells>
  <phoneticPr fontId="0" type="noConversion"/>
  <pageMargins left="0.78740157499999996" right="0.78740157499999996" top="0.984251969" bottom="0.984251969" header="0.4921259845" footer="0.4921259845"/>
  <pageSetup paperSize="9" scale="65" orientation="portrait" r:id="rId1"/>
  <headerFooter alignWithMargins="0">
    <oddHeader>&amp;CAnalytik: Seite &amp;P von &amp;N</oddHeader>
  </headerFooter>
  <ignoredErrors>
    <ignoredError sqref="A8:A9 A13 A25 A32:A34 A38 A46 A75 A118 A133 A138 A148 A185 A214 A243 A248" twoDigitTextYear="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4"/>
  <sheetViews>
    <sheetView zoomScaleNormal="100" workbookViewId="0">
      <pane ySplit="6" topLeftCell="A7" activePane="bottomLeft" state="frozen"/>
      <selection activeCell="B4" sqref="B4:G24"/>
      <selection pane="bottomLeft" activeCell="H7" sqref="H7"/>
    </sheetView>
  </sheetViews>
  <sheetFormatPr baseColWidth="10" defaultRowHeight="12.75" x14ac:dyDescent="0.2"/>
  <cols>
    <col min="1" max="1" width="9.85546875" style="112" customWidth="1"/>
    <col min="2" max="3" width="8.7109375" style="31" customWidth="1"/>
    <col min="4" max="4" width="62.7109375" style="2" customWidth="1"/>
    <col min="5" max="5" width="15.140625" style="31" customWidth="1"/>
    <col min="6" max="6" width="16.7109375" style="31" customWidth="1"/>
    <col min="7" max="7" width="19.5703125" style="31" customWidth="1"/>
    <col min="8" max="16384" width="11.42578125" style="31"/>
  </cols>
  <sheetData>
    <row r="1" spans="1:7" ht="15.75" x14ac:dyDescent="0.25">
      <c r="A1" s="113" t="s">
        <v>651</v>
      </c>
    </row>
    <row r="2" spans="1:7" ht="15.75" x14ac:dyDescent="0.25">
      <c r="A2" s="113"/>
    </row>
    <row r="3" spans="1:7" x14ac:dyDescent="0.2">
      <c r="A3" s="1" t="s">
        <v>745</v>
      </c>
    </row>
    <row r="5" spans="1:7" ht="13.5" thickBot="1" x14ac:dyDescent="0.25"/>
    <row r="6" spans="1:7" s="33" customFormat="1" ht="26.25" thickBot="1" x14ac:dyDescent="0.25">
      <c r="A6" s="127" t="s">
        <v>394</v>
      </c>
      <c r="B6" s="18" t="s">
        <v>396</v>
      </c>
      <c r="C6" s="18" t="s">
        <v>395</v>
      </c>
      <c r="D6" s="128" t="s">
        <v>444</v>
      </c>
      <c r="E6" s="128" t="s">
        <v>504</v>
      </c>
      <c r="F6" s="129" t="s">
        <v>505</v>
      </c>
      <c r="G6" s="129" t="s">
        <v>739</v>
      </c>
    </row>
    <row r="7" spans="1:7" s="34" customFormat="1" ht="21.75" customHeight="1" x14ac:dyDescent="0.2">
      <c r="A7" s="124" t="s">
        <v>652</v>
      </c>
      <c r="B7" s="222" t="s">
        <v>37</v>
      </c>
      <c r="C7" s="223"/>
      <c r="D7" s="223"/>
      <c r="E7" s="223"/>
      <c r="F7" s="223"/>
      <c r="G7" s="224"/>
    </row>
    <row r="8" spans="1:7" s="34" customFormat="1" ht="21.75" customHeight="1" x14ac:dyDescent="0.2">
      <c r="A8" s="125" t="s">
        <v>653</v>
      </c>
      <c r="B8" s="221" t="s">
        <v>635</v>
      </c>
      <c r="C8" s="218"/>
      <c r="D8" s="218"/>
      <c r="E8" s="218"/>
      <c r="F8" s="218"/>
      <c r="G8" s="219"/>
    </row>
    <row r="9" spans="1:7" s="34" customFormat="1" ht="306" x14ac:dyDescent="0.2">
      <c r="A9" s="125" t="s">
        <v>654</v>
      </c>
      <c r="B9" s="6">
        <v>1</v>
      </c>
      <c r="C9" s="6" t="s">
        <v>398</v>
      </c>
      <c r="D9" s="3" t="s">
        <v>749</v>
      </c>
      <c r="E9" s="6" t="s">
        <v>408</v>
      </c>
      <c r="F9" s="176"/>
      <c r="G9" s="118"/>
    </row>
    <row r="10" spans="1:7" s="34" customFormat="1" ht="140.25" x14ac:dyDescent="0.2">
      <c r="A10" s="125" t="s">
        <v>655</v>
      </c>
      <c r="B10" s="6">
        <v>1</v>
      </c>
      <c r="C10" s="6" t="s">
        <v>398</v>
      </c>
      <c r="D10" s="3" t="s">
        <v>785</v>
      </c>
      <c r="E10" s="6" t="s">
        <v>408</v>
      </c>
      <c r="F10" s="176"/>
      <c r="G10" s="118"/>
    </row>
    <row r="11" spans="1:7" s="34" customFormat="1" ht="63.75" x14ac:dyDescent="0.2">
      <c r="A11" s="125" t="s">
        <v>656</v>
      </c>
      <c r="B11" s="6">
        <v>1</v>
      </c>
      <c r="C11" s="6" t="s">
        <v>398</v>
      </c>
      <c r="D11" s="3" t="s">
        <v>786</v>
      </c>
      <c r="E11" s="6" t="s">
        <v>408</v>
      </c>
      <c r="F11" s="176"/>
      <c r="G11" s="118"/>
    </row>
    <row r="12" spans="1:7" s="34" customFormat="1" ht="76.5" x14ac:dyDescent="0.2">
      <c r="A12" s="125" t="s">
        <v>657</v>
      </c>
      <c r="B12" s="6">
        <v>1</v>
      </c>
      <c r="C12" s="6" t="s">
        <v>398</v>
      </c>
      <c r="D12" s="3" t="s">
        <v>791</v>
      </c>
      <c r="E12" s="6" t="s">
        <v>408</v>
      </c>
      <c r="F12" s="176"/>
      <c r="G12" s="118"/>
    </row>
    <row r="13" spans="1:7" s="34" customFormat="1" ht="24.95" customHeight="1" x14ac:dyDescent="0.2">
      <c r="A13" s="125" t="s">
        <v>658</v>
      </c>
      <c r="B13" s="221" t="s">
        <v>636</v>
      </c>
      <c r="C13" s="218"/>
      <c r="D13" s="218"/>
      <c r="E13" s="218"/>
      <c r="F13" s="218"/>
      <c r="G13" s="219"/>
    </row>
    <row r="14" spans="1:7" s="34" customFormat="1" ht="24.95" customHeight="1" x14ac:dyDescent="0.2">
      <c r="A14" s="125" t="s">
        <v>660</v>
      </c>
      <c r="B14" s="221" t="s">
        <v>637</v>
      </c>
      <c r="C14" s="218"/>
      <c r="D14" s="218"/>
      <c r="E14" s="218"/>
      <c r="F14" s="218"/>
      <c r="G14" s="219"/>
    </row>
    <row r="15" spans="1:7" s="34" customFormat="1" ht="89.25" x14ac:dyDescent="0.2">
      <c r="A15" s="125" t="s">
        <v>659</v>
      </c>
      <c r="B15" s="6" t="s">
        <v>402</v>
      </c>
      <c r="C15" s="6" t="s">
        <v>412</v>
      </c>
      <c r="D15" s="3" t="s">
        <v>792</v>
      </c>
      <c r="E15" s="177"/>
      <c r="F15" s="178"/>
      <c r="G15" s="118"/>
    </row>
    <row r="16" spans="1:7" s="34" customFormat="1" ht="76.5" x14ac:dyDescent="0.2">
      <c r="A16" s="125" t="s">
        <v>661</v>
      </c>
      <c r="B16" s="8" t="s">
        <v>40</v>
      </c>
      <c r="C16" s="6" t="s">
        <v>398</v>
      </c>
      <c r="D16" s="3" t="s">
        <v>793</v>
      </c>
      <c r="E16" s="6" t="s">
        <v>408</v>
      </c>
      <c r="F16" s="179"/>
      <c r="G16" s="118"/>
    </row>
    <row r="17" spans="1:7" s="34" customFormat="1" ht="38.25" x14ac:dyDescent="0.2">
      <c r="A17" s="125" t="s">
        <v>662</v>
      </c>
      <c r="B17" s="6" t="s">
        <v>402</v>
      </c>
      <c r="C17" s="6" t="s">
        <v>432</v>
      </c>
      <c r="D17" s="3" t="s">
        <v>2</v>
      </c>
      <c r="E17" s="177"/>
      <c r="F17" s="177"/>
      <c r="G17" s="118"/>
    </row>
    <row r="18" spans="1:7" s="34" customFormat="1" ht="42.75" customHeight="1" x14ac:dyDescent="0.2">
      <c r="A18" s="125" t="s">
        <v>663</v>
      </c>
      <c r="B18" s="221" t="s">
        <v>4</v>
      </c>
      <c r="C18" s="218"/>
      <c r="D18" s="218"/>
      <c r="E18" s="218"/>
      <c r="F18" s="218"/>
      <c r="G18" s="219"/>
    </row>
    <row r="19" spans="1:7" s="34" customFormat="1" ht="24.95" customHeight="1" x14ac:dyDescent="0.2">
      <c r="A19" s="125" t="s">
        <v>664</v>
      </c>
      <c r="B19" s="6" t="s">
        <v>402</v>
      </c>
      <c r="C19" s="6" t="s">
        <v>412</v>
      </c>
      <c r="D19" s="5" t="s">
        <v>433</v>
      </c>
      <c r="E19" s="177"/>
      <c r="F19" s="177"/>
      <c r="G19" s="118"/>
    </row>
    <row r="20" spans="1:7" s="34" customFormat="1" ht="24.95" customHeight="1" x14ac:dyDescent="0.2">
      <c r="A20" s="125" t="s">
        <v>665</v>
      </c>
      <c r="B20" s="6" t="s">
        <v>402</v>
      </c>
      <c r="C20" s="6" t="s">
        <v>412</v>
      </c>
      <c r="D20" s="5" t="s">
        <v>434</v>
      </c>
      <c r="E20" s="177"/>
      <c r="F20" s="177"/>
      <c r="G20" s="118"/>
    </row>
    <row r="21" spans="1:7" s="34" customFormat="1" ht="24.95" customHeight="1" x14ac:dyDescent="0.2">
      <c r="A21" s="153" t="s">
        <v>468</v>
      </c>
      <c r="B21" s="205" t="s">
        <v>465</v>
      </c>
      <c r="C21" s="207"/>
      <c r="D21" s="207"/>
      <c r="E21" s="207"/>
      <c r="F21" s="207"/>
      <c r="G21" s="208"/>
    </row>
    <row r="22" spans="1:7" s="34" customFormat="1" ht="24.95" customHeight="1" x14ac:dyDescent="0.2">
      <c r="A22" s="153" t="s">
        <v>469</v>
      </c>
      <c r="B22" s="6">
        <v>1</v>
      </c>
      <c r="C22" s="6" t="s">
        <v>412</v>
      </c>
      <c r="D22" s="5" t="s">
        <v>433</v>
      </c>
      <c r="E22" s="180"/>
      <c r="F22" s="6" t="s">
        <v>407</v>
      </c>
      <c r="G22" s="118"/>
    </row>
    <row r="23" spans="1:7" s="34" customFormat="1" ht="24.95" customHeight="1" x14ac:dyDescent="0.2">
      <c r="A23" s="153" t="s">
        <v>470</v>
      </c>
      <c r="B23" s="6">
        <v>1</v>
      </c>
      <c r="C23" s="6" t="s">
        <v>412</v>
      </c>
      <c r="D23" s="5" t="s">
        <v>434</v>
      </c>
      <c r="E23" s="180"/>
      <c r="F23" s="6" t="s">
        <v>407</v>
      </c>
      <c r="G23" s="118"/>
    </row>
    <row r="24" spans="1:7" s="34" customFormat="1" ht="51" x14ac:dyDescent="0.2">
      <c r="A24" s="125" t="s">
        <v>474</v>
      </c>
      <c r="B24" s="6">
        <v>1</v>
      </c>
      <c r="C24" s="6" t="s">
        <v>412</v>
      </c>
      <c r="D24" s="3" t="s">
        <v>3</v>
      </c>
      <c r="E24" s="177"/>
      <c r="F24" s="6" t="s">
        <v>407</v>
      </c>
      <c r="G24" s="14"/>
    </row>
    <row r="25" spans="1:7" s="34" customFormat="1" ht="21.75" customHeight="1" x14ac:dyDescent="0.2">
      <c r="A25" s="125" t="s">
        <v>667</v>
      </c>
      <c r="B25" s="221" t="s">
        <v>38</v>
      </c>
      <c r="C25" s="218"/>
      <c r="D25" s="218"/>
      <c r="E25" s="218"/>
      <c r="F25" s="218"/>
      <c r="G25" s="219"/>
    </row>
    <row r="26" spans="1:7" s="34" customFormat="1" ht="140.25" x14ac:dyDescent="0.2">
      <c r="A26" s="125" t="s">
        <v>668</v>
      </c>
      <c r="B26" s="6" t="s">
        <v>402</v>
      </c>
      <c r="C26" s="6" t="s">
        <v>638</v>
      </c>
      <c r="D26" s="3" t="s">
        <v>5</v>
      </c>
      <c r="E26" s="177"/>
      <c r="F26" s="177"/>
      <c r="G26" s="14"/>
    </row>
    <row r="27" spans="1:7" s="34" customFormat="1" ht="140.25" x14ac:dyDescent="0.2">
      <c r="A27" s="125" t="s">
        <v>669</v>
      </c>
      <c r="B27" s="6" t="s">
        <v>402</v>
      </c>
      <c r="C27" s="6" t="s">
        <v>638</v>
      </c>
      <c r="D27" s="3" t="s">
        <v>6</v>
      </c>
      <c r="E27" s="177"/>
      <c r="F27" s="177"/>
      <c r="G27" s="14"/>
    </row>
    <row r="28" spans="1:7" s="34" customFormat="1" ht="140.25" x14ac:dyDescent="0.2">
      <c r="A28" s="125" t="s">
        <v>670</v>
      </c>
      <c r="B28" s="6" t="s">
        <v>402</v>
      </c>
      <c r="C28" s="6" t="s">
        <v>638</v>
      </c>
      <c r="D28" s="3" t="s">
        <v>8</v>
      </c>
      <c r="E28" s="177"/>
      <c r="F28" s="177"/>
      <c r="G28" s="14"/>
    </row>
    <row r="29" spans="1:7" s="34" customFormat="1" ht="140.25" x14ac:dyDescent="0.2">
      <c r="A29" s="125" t="s">
        <v>671</v>
      </c>
      <c r="B29" s="6" t="s">
        <v>402</v>
      </c>
      <c r="C29" s="6" t="s">
        <v>638</v>
      </c>
      <c r="D29" s="3" t="s">
        <v>9</v>
      </c>
      <c r="E29" s="177"/>
      <c r="F29" s="177"/>
      <c r="G29" s="14"/>
    </row>
    <row r="30" spans="1:7" s="34" customFormat="1" ht="140.25" x14ac:dyDescent="0.2">
      <c r="A30" s="125" t="s">
        <v>41</v>
      </c>
      <c r="B30" s="6" t="s">
        <v>402</v>
      </c>
      <c r="C30" s="6" t="s">
        <v>638</v>
      </c>
      <c r="D30" s="3" t="s">
        <v>7</v>
      </c>
      <c r="E30" s="177"/>
      <c r="F30" s="177"/>
      <c r="G30" s="14"/>
    </row>
    <row r="31" spans="1:7" s="34" customFormat="1" ht="140.25" x14ac:dyDescent="0.2">
      <c r="A31" s="125" t="s">
        <v>475</v>
      </c>
      <c r="B31" s="6">
        <v>1</v>
      </c>
      <c r="C31" s="6" t="s">
        <v>638</v>
      </c>
      <c r="D31" s="3" t="s">
        <v>12</v>
      </c>
      <c r="E31" s="177"/>
      <c r="F31" s="131" t="s">
        <v>407</v>
      </c>
      <c r="G31" s="14"/>
    </row>
    <row r="32" spans="1:7" s="34" customFormat="1" ht="89.25" x14ac:dyDescent="0.2">
      <c r="A32" s="125" t="s">
        <v>476</v>
      </c>
      <c r="B32" s="6">
        <v>1</v>
      </c>
      <c r="C32" s="6" t="s">
        <v>639</v>
      </c>
      <c r="D32" s="3" t="s">
        <v>10</v>
      </c>
      <c r="E32" s="177"/>
      <c r="F32" s="6" t="s">
        <v>407</v>
      </c>
      <c r="G32" s="14"/>
    </row>
    <row r="33" spans="1:7" s="34" customFormat="1" ht="51" x14ac:dyDescent="0.2">
      <c r="A33" s="125" t="s">
        <v>42</v>
      </c>
      <c r="B33" s="6" t="s">
        <v>402</v>
      </c>
      <c r="C33" s="6" t="s">
        <v>639</v>
      </c>
      <c r="D33" s="3" t="s">
        <v>11</v>
      </c>
      <c r="E33" s="154"/>
      <c r="F33" s="154"/>
      <c r="G33" s="132"/>
    </row>
    <row r="34" spans="1:7" s="34" customFormat="1" ht="63.75" x14ac:dyDescent="0.2">
      <c r="A34" s="125" t="s">
        <v>43</v>
      </c>
      <c r="B34" s="6" t="s">
        <v>402</v>
      </c>
      <c r="C34" s="6" t="s">
        <v>638</v>
      </c>
      <c r="D34" s="3" t="s">
        <v>750</v>
      </c>
      <c r="E34" s="154"/>
      <c r="F34" s="154"/>
      <c r="G34" s="175" t="s">
        <v>740</v>
      </c>
    </row>
    <row r="35" spans="1:7" s="34" customFormat="1" ht="89.25" x14ac:dyDescent="0.2">
      <c r="A35" s="125" t="s">
        <v>44</v>
      </c>
      <c r="B35" s="6" t="s">
        <v>402</v>
      </c>
      <c r="C35" s="6" t="s">
        <v>638</v>
      </c>
      <c r="D35" s="3" t="s">
        <v>13</v>
      </c>
      <c r="E35" s="154"/>
      <c r="F35" s="154"/>
      <c r="G35" s="132"/>
    </row>
    <row r="36" spans="1:7" s="34" customFormat="1" ht="21.75" customHeight="1" x14ac:dyDescent="0.2">
      <c r="A36" s="125" t="s">
        <v>672</v>
      </c>
      <c r="B36" s="221" t="s">
        <v>640</v>
      </c>
      <c r="C36" s="218"/>
      <c r="D36" s="218"/>
      <c r="E36" s="218"/>
      <c r="F36" s="218"/>
      <c r="G36" s="219"/>
    </row>
    <row r="37" spans="1:7" s="34" customFormat="1" ht="76.5" x14ac:dyDescent="0.2">
      <c r="A37" s="125" t="s">
        <v>673</v>
      </c>
      <c r="B37" s="6" t="s">
        <v>402</v>
      </c>
      <c r="C37" s="6" t="s">
        <v>412</v>
      </c>
      <c r="D37" s="3" t="s">
        <v>14</v>
      </c>
      <c r="E37" s="154"/>
      <c r="F37" s="154"/>
      <c r="G37" s="132"/>
    </row>
    <row r="38" spans="1:7" s="34" customFormat="1" ht="35.25" customHeight="1" x14ac:dyDescent="0.2">
      <c r="A38" s="125" t="s">
        <v>674</v>
      </c>
      <c r="B38" s="221" t="s">
        <v>742</v>
      </c>
      <c r="C38" s="218"/>
      <c r="D38" s="218"/>
      <c r="E38" s="218"/>
      <c r="F38" s="230"/>
      <c r="G38" s="155" t="s">
        <v>741</v>
      </c>
    </row>
    <row r="39" spans="1:7" s="34" customFormat="1" ht="24.95" customHeight="1" x14ac:dyDescent="0.2">
      <c r="A39" s="125" t="s">
        <v>508</v>
      </c>
      <c r="B39" s="6" t="s">
        <v>402</v>
      </c>
      <c r="C39" s="6" t="s">
        <v>542</v>
      </c>
      <c r="D39" s="5" t="s">
        <v>641</v>
      </c>
      <c r="E39" s="154"/>
      <c r="F39" s="154"/>
      <c r="G39" s="132"/>
    </row>
    <row r="40" spans="1:7" s="34" customFormat="1" ht="24.95" customHeight="1" x14ac:dyDescent="0.2">
      <c r="A40" s="125" t="s">
        <v>509</v>
      </c>
      <c r="B40" s="6" t="s">
        <v>402</v>
      </c>
      <c r="C40" s="6" t="s">
        <v>542</v>
      </c>
      <c r="D40" s="5" t="s">
        <v>642</v>
      </c>
      <c r="E40" s="154"/>
      <c r="F40" s="154"/>
      <c r="G40" s="132"/>
    </row>
    <row r="41" spans="1:7" s="34" customFormat="1" ht="24.95" customHeight="1" x14ac:dyDescent="0.2">
      <c r="A41" s="125" t="s">
        <v>510</v>
      </c>
      <c r="B41" s="6" t="s">
        <v>402</v>
      </c>
      <c r="C41" s="6" t="s">
        <v>542</v>
      </c>
      <c r="D41" s="5" t="s">
        <v>643</v>
      </c>
      <c r="E41" s="154"/>
      <c r="F41" s="154"/>
      <c r="G41" s="132"/>
    </row>
    <row r="42" spans="1:7" s="34" customFormat="1" ht="24.95" customHeight="1" x14ac:dyDescent="0.2">
      <c r="A42" s="125" t="s">
        <v>511</v>
      </c>
      <c r="B42" s="6" t="s">
        <v>402</v>
      </c>
      <c r="C42" s="6" t="s">
        <v>542</v>
      </c>
      <c r="D42" s="5" t="s">
        <v>644</v>
      </c>
      <c r="E42" s="154"/>
      <c r="F42" s="154"/>
      <c r="G42" s="132"/>
    </row>
    <row r="43" spans="1:7" s="34" customFormat="1" ht="51" x14ac:dyDescent="0.2">
      <c r="A43" s="125" t="s">
        <v>675</v>
      </c>
      <c r="B43" s="6" t="s">
        <v>402</v>
      </c>
      <c r="C43" s="6" t="s">
        <v>639</v>
      </c>
      <c r="D43" s="3" t="s">
        <v>15</v>
      </c>
      <c r="E43" s="154"/>
      <c r="F43" s="154"/>
      <c r="G43" s="132"/>
    </row>
    <row r="44" spans="1:7" s="34" customFormat="1" ht="24.95" customHeight="1" x14ac:dyDescent="0.2">
      <c r="A44" s="125" t="s">
        <v>513</v>
      </c>
      <c r="B44" s="221" t="s">
        <v>39</v>
      </c>
      <c r="C44" s="203"/>
      <c r="D44" s="203"/>
      <c r="E44" s="203"/>
      <c r="F44" s="203"/>
      <c r="G44" s="206"/>
    </row>
    <row r="45" spans="1:7" s="34" customFormat="1" ht="51" x14ac:dyDescent="0.2">
      <c r="A45" s="125" t="s">
        <v>514</v>
      </c>
      <c r="B45" s="6" t="s">
        <v>402</v>
      </c>
      <c r="C45" s="6" t="s">
        <v>542</v>
      </c>
      <c r="D45" s="3" t="s">
        <v>16</v>
      </c>
      <c r="E45" s="154"/>
      <c r="F45" s="154"/>
      <c r="G45" s="132"/>
    </row>
    <row r="46" spans="1:7" s="34" customFormat="1" ht="63.75" x14ac:dyDescent="0.2">
      <c r="A46" s="125" t="s">
        <v>666</v>
      </c>
      <c r="B46" s="6" t="s">
        <v>402</v>
      </c>
      <c r="C46" s="6" t="s">
        <v>542</v>
      </c>
      <c r="D46" s="3" t="s">
        <v>17</v>
      </c>
      <c r="E46" s="154"/>
      <c r="F46" s="154"/>
      <c r="G46" s="132"/>
    </row>
    <row r="47" spans="1:7" s="34" customFormat="1" ht="51" x14ac:dyDescent="0.2">
      <c r="A47" s="125" t="s">
        <v>515</v>
      </c>
      <c r="B47" s="6" t="s">
        <v>402</v>
      </c>
      <c r="C47" s="6" t="s">
        <v>542</v>
      </c>
      <c r="D47" s="3" t="s">
        <v>18</v>
      </c>
      <c r="E47" s="154"/>
      <c r="F47" s="154"/>
      <c r="G47" s="132"/>
    </row>
    <row r="48" spans="1:7" s="34" customFormat="1" ht="51" x14ac:dyDescent="0.2">
      <c r="A48" s="125" t="s">
        <v>516</v>
      </c>
      <c r="B48" s="6" t="s">
        <v>402</v>
      </c>
      <c r="C48" s="6" t="s">
        <v>542</v>
      </c>
      <c r="D48" s="3" t="s">
        <v>19</v>
      </c>
      <c r="E48" s="154"/>
      <c r="F48" s="154"/>
      <c r="G48" s="132"/>
    </row>
    <row r="49" spans="1:7" s="34" customFormat="1" ht="38.25" x14ac:dyDescent="0.2">
      <c r="A49" s="125" t="s">
        <v>512</v>
      </c>
      <c r="B49" s="6" t="s">
        <v>402</v>
      </c>
      <c r="C49" s="6" t="s">
        <v>542</v>
      </c>
      <c r="D49" s="3" t="s">
        <v>20</v>
      </c>
      <c r="E49" s="154"/>
      <c r="F49" s="154"/>
      <c r="G49" s="132"/>
    </row>
    <row r="50" spans="1:7" s="34" customFormat="1" ht="51" x14ac:dyDescent="0.2">
      <c r="A50" s="125" t="s">
        <v>685</v>
      </c>
      <c r="B50" s="6" t="s">
        <v>402</v>
      </c>
      <c r="C50" s="6" t="s">
        <v>542</v>
      </c>
      <c r="D50" s="3" t="s">
        <v>21</v>
      </c>
      <c r="E50" s="154"/>
      <c r="F50" s="154"/>
      <c r="G50" s="132"/>
    </row>
    <row r="51" spans="1:7" s="34" customFormat="1" ht="89.25" x14ac:dyDescent="0.2">
      <c r="A51" s="125" t="s">
        <v>686</v>
      </c>
      <c r="B51" s="6" t="s">
        <v>402</v>
      </c>
      <c r="C51" s="6" t="s">
        <v>412</v>
      </c>
      <c r="D51" s="3" t="s">
        <v>22</v>
      </c>
      <c r="E51" s="154"/>
      <c r="F51" s="169"/>
      <c r="G51" s="14"/>
    </row>
    <row r="52" spans="1:7" s="34" customFormat="1" ht="63.75" x14ac:dyDescent="0.2">
      <c r="A52" s="125" t="s">
        <v>687</v>
      </c>
      <c r="B52" s="6" t="s">
        <v>402</v>
      </c>
      <c r="C52" s="6" t="s">
        <v>412</v>
      </c>
      <c r="D52" s="3" t="s">
        <v>23</v>
      </c>
      <c r="E52" s="154"/>
      <c r="F52" s="169"/>
      <c r="G52" s="14"/>
    </row>
    <row r="53" spans="1:7" s="34" customFormat="1" ht="38.25" x14ac:dyDescent="0.2">
      <c r="A53" s="125" t="s">
        <v>688</v>
      </c>
      <c r="B53" s="6" t="s">
        <v>402</v>
      </c>
      <c r="C53" s="6" t="s">
        <v>412</v>
      </c>
      <c r="D53" s="3" t="s">
        <v>24</v>
      </c>
      <c r="E53" s="154"/>
      <c r="F53" s="169"/>
      <c r="G53" s="14"/>
    </row>
    <row r="54" spans="1:7" s="34" customFormat="1" ht="114.75" x14ac:dyDescent="0.2">
      <c r="A54" s="125" t="s">
        <v>689</v>
      </c>
      <c r="B54" s="6" t="s">
        <v>402</v>
      </c>
      <c r="C54" s="6" t="s">
        <v>412</v>
      </c>
      <c r="D54" s="3" t="s">
        <v>25</v>
      </c>
      <c r="E54" s="154"/>
      <c r="F54" s="169"/>
      <c r="G54" s="14"/>
    </row>
    <row r="55" spans="1:7" s="34" customFormat="1" ht="114.75" x14ac:dyDescent="0.2">
      <c r="A55" s="125" t="s">
        <v>690</v>
      </c>
      <c r="B55" s="6" t="s">
        <v>402</v>
      </c>
      <c r="C55" s="6" t="s">
        <v>412</v>
      </c>
      <c r="D55" s="3" t="s">
        <v>26</v>
      </c>
      <c r="E55" s="154"/>
      <c r="F55" s="169"/>
      <c r="G55" s="14"/>
    </row>
    <row r="56" spans="1:7" s="34" customFormat="1" ht="24.95" customHeight="1" x14ac:dyDescent="0.2">
      <c r="A56" s="125" t="s">
        <v>691</v>
      </c>
      <c r="B56" s="221" t="s">
        <v>645</v>
      </c>
      <c r="C56" s="203"/>
      <c r="D56" s="203"/>
      <c r="E56" s="203"/>
      <c r="F56" s="203"/>
      <c r="G56" s="206"/>
    </row>
    <row r="57" spans="1:7" s="34" customFormat="1" ht="24.95" customHeight="1" x14ac:dyDescent="0.2">
      <c r="A57" s="125" t="s">
        <v>692</v>
      </c>
      <c r="B57" s="221" t="s">
        <v>518</v>
      </c>
      <c r="C57" s="218"/>
      <c r="D57" s="218"/>
      <c r="E57" s="218"/>
      <c r="F57" s="218"/>
      <c r="G57" s="219"/>
    </row>
    <row r="58" spans="1:7" s="34" customFormat="1" ht="51" x14ac:dyDescent="0.2">
      <c r="A58" s="125" t="s">
        <v>756</v>
      </c>
      <c r="B58" s="6">
        <v>1</v>
      </c>
      <c r="C58" s="6" t="s">
        <v>557</v>
      </c>
      <c r="D58" s="3" t="s">
        <v>27</v>
      </c>
      <c r="E58" s="154"/>
      <c r="F58" s="6" t="s">
        <v>407</v>
      </c>
      <c r="G58" s="14"/>
    </row>
    <row r="59" spans="1:7" s="34" customFormat="1" ht="51" x14ac:dyDescent="0.2">
      <c r="A59" s="125" t="s">
        <v>757</v>
      </c>
      <c r="B59" s="6">
        <v>1</v>
      </c>
      <c r="C59" s="6" t="s">
        <v>646</v>
      </c>
      <c r="D59" s="3" t="s">
        <v>28</v>
      </c>
      <c r="E59" s="154"/>
      <c r="F59" s="6" t="s">
        <v>407</v>
      </c>
      <c r="G59" s="14"/>
    </row>
    <row r="60" spans="1:7" s="34" customFormat="1" ht="36" customHeight="1" x14ac:dyDescent="0.2">
      <c r="A60" s="125" t="s">
        <v>758</v>
      </c>
      <c r="B60" s="221" t="s">
        <v>517</v>
      </c>
      <c r="C60" s="218"/>
      <c r="D60" s="218"/>
      <c r="E60" s="218"/>
      <c r="F60" s="218"/>
      <c r="G60" s="219"/>
    </row>
    <row r="61" spans="1:7" s="34" customFormat="1" ht="24.95" customHeight="1" x14ac:dyDescent="0.2">
      <c r="A61" s="125" t="s">
        <v>759</v>
      </c>
      <c r="B61" s="6">
        <v>1</v>
      </c>
      <c r="C61" s="6" t="s">
        <v>397</v>
      </c>
      <c r="D61" s="5" t="s">
        <v>647</v>
      </c>
      <c r="E61" s="154"/>
      <c r="F61" s="6" t="s">
        <v>407</v>
      </c>
      <c r="G61" s="14"/>
    </row>
    <row r="62" spans="1:7" s="34" customFormat="1" ht="24.95" customHeight="1" x14ac:dyDescent="0.2">
      <c r="A62" s="125" t="s">
        <v>760</v>
      </c>
      <c r="B62" s="6">
        <v>1</v>
      </c>
      <c r="C62" s="6" t="s">
        <v>397</v>
      </c>
      <c r="D62" s="5" t="s">
        <v>648</v>
      </c>
      <c r="E62" s="154"/>
      <c r="F62" s="6" t="s">
        <v>407</v>
      </c>
      <c r="G62" s="14"/>
    </row>
    <row r="63" spans="1:7" s="34" customFormat="1" ht="24.95" customHeight="1" x14ac:dyDescent="0.2">
      <c r="A63" s="125" t="s">
        <v>761</v>
      </c>
      <c r="B63" s="6">
        <v>1</v>
      </c>
      <c r="C63" s="6" t="s">
        <v>397</v>
      </c>
      <c r="D63" s="5" t="s">
        <v>649</v>
      </c>
      <c r="E63" s="154"/>
      <c r="F63" s="6" t="s">
        <v>407</v>
      </c>
      <c r="G63" s="14"/>
    </row>
    <row r="64" spans="1:7" s="34" customFormat="1" ht="24.95" customHeight="1" thickBot="1" x14ac:dyDescent="0.25">
      <c r="A64" s="126" t="s">
        <v>762</v>
      </c>
      <c r="B64" s="65">
        <v>1</v>
      </c>
      <c r="C64" s="65" t="s">
        <v>397</v>
      </c>
      <c r="D64" s="27" t="s">
        <v>560</v>
      </c>
      <c r="E64" s="156"/>
      <c r="F64" s="6" t="s">
        <v>407</v>
      </c>
      <c r="G64" s="66"/>
    </row>
    <row r="65" spans="1:7" s="34" customFormat="1" ht="13.5" thickBot="1" x14ac:dyDescent="0.25">
      <c r="A65" s="53"/>
      <c r="D65" s="35"/>
    </row>
    <row r="66" spans="1:7" s="34" customFormat="1" ht="21.75" customHeight="1" x14ac:dyDescent="0.2">
      <c r="A66" s="42"/>
      <c r="B66" s="10"/>
      <c r="C66" s="10"/>
      <c r="D66" s="199" t="s">
        <v>650</v>
      </c>
      <c r="E66" s="201"/>
      <c r="F66" s="157">
        <f>SUM(F9:F64)</f>
        <v>0</v>
      </c>
    </row>
    <row r="67" spans="1:7" ht="21.75" customHeight="1" x14ac:dyDescent="0.2">
      <c r="A67" s="114"/>
      <c r="B67" s="88"/>
      <c r="C67" s="88"/>
      <c r="D67" s="202" t="s">
        <v>446</v>
      </c>
      <c r="E67" s="204"/>
      <c r="F67" s="158">
        <f>F66*0.19</f>
        <v>0</v>
      </c>
    </row>
    <row r="68" spans="1:7" ht="21.75" customHeight="1" thickBot="1" x14ac:dyDescent="0.25">
      <c r="A68" s="114"/>
      <c r="B68" s="88"/>
      <c r="C68" s="88"/>
      <c r="D68" s="185" t="s">
        <v>447</v>
      </c>
      <c r="E68" s="187"/>
      <c r="F68" s="159">
        <f>F66*1.19</f>
        <v>0</v>
      </c>
    </row>
    <row r="69" spans="1:7" ht="21.75" customHeight="1" x14ac:dyDescent="0.2"/>
    <row r="70" spans="1:7" x14ac:dyDescent="0.2">
      <c r="A70" s="71" t="s">
        <v>448</v>
      </c>
      <c r="B70" s="72"/>
      <c r="C70" s="72"/>
      <c r="D70" s="73"/>
      <c r="E70" s="72"/>
      <c r="F70" s="72"/>
      <c r="G70" s="72"/>
    </row>
    <row r="71" spans="1:7" x14ac:dyDescent="0.2">
      <c r="A71" s="71"/>
      <c r="B71" s="72"/>
      <c r="C71" s="72"/>
      <c r="D71" s="72"/>
      <c r="E71" s="72"/>
      <c r="F71" s="72"/>
      <c r="G71" s="72"/>
    </row>
    <row r="72" spans="1:7" x14ac:dyDescent="0.2">
      <c r="A72" s="71"/>
      <c r="B72" s="72"/>
      <c r="C72" s="72"/>
      <c r="D72" s="72"/>
      <c r="E72" s="72"/>
      <c r="F72" s="72"/>
      <c r="G72" s="72"/>
    </row>
    <row r="73" spans="1:7" x14ac:dyDescent="0.2">
      <c r="A73" s="191"/>
      <c r="B73" s="192"/>
      <c r="C73" s="192"/>
      <c r="D73" s="72"/>
      <c r="E73" s="72"/>
      <c r="F73" s="72"/>
      <c r="G73" s="72"/>
    </row>
    <row r="74" spans="1:7" x14ac:dyDescent="0.2">
      <c r="A74" s="71" t="s">
        <v>506</v>
      </c>
      <c r="B74" s="74"/>
      <c r="C74" s="74"/>
      <c r="D74" s="74" t="s">
        <v>501</v>
      </c>
      <c r="E74" s="74"/>
      <c r="F74" s="74"/>
      <c r="G74" s="74" t="s">
        <v>502</v>
      </c>
    </row>
  </sheetData>
  <mergeCells count="17">
    <mergeCell ref="A73:C73"/>
    <mergeCell ref="B60:G60"/>
    <mergeCell ref="D66:E66"/>
    <mergeCell ref="B56:G56"/>
    <mergeCell ref="B25:G25"/>
    <mergeCell ref="B38:F38"/>
    <mergeCell ref="B36:G36"/>
    <mergeCell ref="B21:G21"/>
    <mergeCell ref="D67:E67"/>
    <mergeCell ref="D68:E68"/>
    <mergeCell ref="B57:G57"/>
    <mergeCell ref="B7:G7"/>
    <mergeCell ref="B8:G8"/>
    <mergeCell ref="B13:G13"/>
    <mergeCell ref="B14:G14"/>
    <mergeCell ref="B18:G18"/>
    <mergeCell ref="B44:G44"/>
  </mergeCells>
  <phoneticPr fontId="0" type="noConversion"/>
  <pageMargins left="0.78740157499999996" right="0.78740157499999996" top="0.984251969" bottom="0.984251969" header="0.4921259845" footer="0.4921259845"/>
  <pageSetup paperSize="9" scale="60" orientation="portrait" r:id="rId1"/>
  <headerFooter alignWithMargins="0">
    <oddHeader>&amp;CAufschlussbohrungen und Grundwassermessstellenbau: Seite &amp;P von &amp;N</oddHeader>
  </headerFooter>
  <ignoredErrors>
    <ignoredError sqref="A45:A55 A8 A14 A17:A18 A26:A30 A33:A35 A37:A38 A43 A57" twoDigitTextYear="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workbookViewId="0">
      <selection activeCell="B20" sqref="B20"/>
    </sheetView>
  </sheetViews>
  <sheetFormatPr baseColWidth="10" defaultRowHeight="12.75" x14ac:dyDescent="0.2"/>
  <cols>
    <col min="1" max="1" width="8.7109375" customWidth="1"/>
    <col min="2" max="2" width="100" style="2" customWidth="1"/>
    <col min="3" max="3" width="21.5703125" bestFit="1" customWidth="1"/>
  </cols>
  <sheetData>
    <row r="1" spans="1:3" ht="15.75" x14ac:dyDescent="0.25">
      <c r="A1" s="100" t="s">
        <v>821</v>
      </c>
      <c r="C1" s="54"/>
    </row>
    <row r="2" spans="1:3" ht="15.75" x14ac:dyDescent="0.25">
      <c r="A2" s="100"/>
      <c r="C2" s="54"/>
    </row>
    <row r="3" spans="1:3" x14ac:dyDescent="0.2">
      <c r="A3" s="1" t="s">
        <v>745</v>
      </c>
      <c r="C3" s="54"/>
    </row>
    <row r="4" spans="1:3" x14ac:dyDescent="0.2">
      <c r="A4" s="32"/>
      <c r="C4" s="32"/>
    </row>
    <row r="5" spans="1:3" ht="13.5" thickBot="1" x14ac:dyDescent="0.25">
      <c r="A5" s="32"/>
      <c r="C5" s="32"/>
    </row>
    <row r="6" spans="1:3" s="22" customFormat="1" ht="34.5" customHeight="1" thickBot="1" x14ac:dyDescent="0.25">
      <c r="A6" s="106" t="s">
        <v>624</v>
      </c>
      <c r="B6" s="110" t="s">
        <v>409</v>
      </c>
      <c r="C6" s="111" t="s">
        <v>684</v>
      </c>
    </row>
    <row r="7" spans="1:3" ht="24.95" customHeight="1" x14ac:dyDescent="0.2">
      <c r="A7" s="107">
        <v>1</v>
      </c>
      <c r="B7" s="101" t="s">
        <v>625</v>
      </c>
      <c r="C7" s="181"/>
    </row>
    <row r="8" spans="1:3" ht="24.95" customHeight="1" x14ac:dyDescent="0.2">
      <c r="A8" s="108">
        <v>2</v>
      </c>
      <c r="B8" s="103" t="s">
        <v>626</v>
      </c>
      <c r="C8" s="165"/>
    </row>
    <row r="9" spans="1:3" ht="24.95" customHeight="1" x14ac:dyDescent="0.2">
      <c r="A9" s="108">
        <v>3</v>
      </c>
      <c r="B9" s="103" t="s">
        <v>627</v>
      </c>
      <c r="C9" s="165"/>
    </row>
    <row r="10" spans="1:3" ht="24.95" customHeight="1" x14ac:dyDescent="0.2">
      <c r="A10" s="108">
        <v>4</v>
      </c>
      <c r="B10" s="103" t="s">
        <v>628</v>
      </c>
      <c r="C10" s="165"/>
    </row>
    <row r="11" spans="1:3" ht="24.95" customHeight="1" x14ac:dyDescent="0.2">
      <c r="A11" s="108">
        <v>5</v>
      </c>
      <c r="B11" s="103" t="s">
        <v>629</v>
      </c>
      <c r="C11" s="165"/>
    </row>
    <row r="12" spans="1:3" ht="24.95" customHeight="1" x14ac:dyDescent="0.2">
      <c r="A12" s="108">
        <v>6</v>
      </c>
      <c r="B12" s="103" t="s">
        <v>630</v>
      </c>
      <c r="C12" s="165"/>
    </row>
    <row r="13" spans="1:3" ht="24.95" customHeight="1" x14ac:dyDescent="0.2">
      <c r="A13" s="108">
        <v>7</v>
      </c>
      <c r="B13" s="103" t="s">
        <v>631</v>
      </c>
      <c r="C13" s="165"/>
    </row>
    <row r="14" spans="1:3" ht="24.95" customHeight="1" thickBot="1" x14ac:dyDescent="0.25">
      <c r="A14" s="109">
        <v>8</v>
      </c>
      <c r="B14" s="105" t="s">
        <v>632</v>
      </c>
      <c r="C14" s="166"/>
    </row>
    <row r="15" spans="1:3" ht="24.95" customHeight="1" thickBot="1" x14ac:dyDescent="0.25">
      <c r="A15" s="32"/>
      <c r="C15" s="86"/>
    </row>
    <row r="16" spans="1:3" ht="24.95" customHeight="1" x14ac:dyDescent="0.2">
      <c r="B16" s="81" t="s">
        <v>633</v>
      </c>
      <c r="C16" s="157">
        <f>SUM(C7:C14)</f>
        <v>0</v>
      </c>
    </row>
    <row r="17" spans="1:6" ht="24.95" customHeight="1" x14ac:dyDescent="0.2">
      <c r="B17" s="102" t="s">
        <v>446</v>
      </c>
      <c r="C17" s="158">
        <f>C16*0.19</f>
        <v>0</v>
      </c>
    </row>
    <row r="18" spans="1:6" ht="24.95" customHeight="1" thickBot="1" x14ac:dyDescent="0.25">
      <c r="B18" s="104" t="s">
        <v>634</v>
      </c>
      <c r="C18" s="159">
        <f>C16*1.19</f>
        <v>0</v>
      </c>
    </row>
    <row r="19" spans="1:6" ht="21.75" customHeight="1" x14ac:dyDescent="0.2">
      <c r="A19" s="39"/>
    </row>
    <row r="20" spans="1:6" x14ac:dyDescent="0.2">
      <c r="A20" s="71" t="s">
        <v>448</v>
      </c>
      <c r="B20" s="72"/>
      <c r="C20" s="72"/>
      <c r="D20" s="73"/>
      <c r="E20" s="72"/>
      <c r="F20" s="72"/>
    </row>
    <row r="21" spans="1:6" x14ac:dyDescent="0.2">
      <c r="A21" s="71"/>
      <c r="B21" s="72"/>
      <c r="C21" s="72"/>
      <c r="D21" s="72"/>
      <c r="E21" s="72"/>
      <c r="F21" s="72"/>
    </row>
    <row r="22" spans="1:6" x14ac:dyDescent="0.2">
      <c r="A22" s="71"/>
      <c r="B22" s="72"/>
      <c r="C22" s="72"/>
      <c r="D22" s="72"/>
      <c r="E22" s="72"/>
      <c r="F22" s="72"/>
    </row>
    <row r="23" spans="1:6" x14ac:dyDescent="0.2">
      <c r="A23" s="191"/>
      <c r="B23" s="192"/>
      <c r="C23" s="192"/>
      <c r="D23" s="72"/>
      <c r="E23" s="72"/>
      <c r="F23" s="72"/>
    </row>
    <row r="24" spans="1:6" x14ac:dyDescent="0.2">
      <c r="A24" s="71" t="s">
        <v>506</v>
      </c>
      <c r="B24" s="149" t="s">
        <v>501</v>
      </c>
      <c r="C24" s="74" t="s">
        <v>502</v>
      </c>
      <c r="D24" s="74"/>
    </row>
  </sheetData>
  <mergeCells count="1">
    <mergeCell ref="A23:C23"/>
  </mergeCells>
  <phoneticPr fontId="0" type="noConversion"/>
  <pageMargins left="0.78740157499999996" right="0.78740157499999996" top="0.984251969" bottom="0.984251969" header="0.4921259845" footer="0.4921259845"/>
  <pageSetup paperSize="9" scale="65" orientation="portrait" r:id="rId1"/>
  <headerFooter alignWithMargins="0">
    <oddHeader>&amp;CHonorarzusammenstellung: Seite &amp;P von &amp;N</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workbookViewId="0">
      <pane ySplit="6" topLeftCell="A7" activePane="bottomLeft" state="frozen"/>
      <selection activeCell="B4" sqref="B4:G24"/>
      <selection pane="bottomLeft" activeCell="G7" sqref="G7"/>
    </sheetView>
  </sheetViews>
  <sheetFormatPr baseColWidth="10" defaultColWidth="36.5703125" defaultRowHeight="12.75" x14ac:dyDescent="0.2"/>
  <cols>
    <col min="1" max="1" width="8.7109375" customWidth="1"/>
    <col min="2" max="2" width="8.7109375" style="31" customWidth="1"/>
    <col min="3" max="3" width="8.7109375" customWidth="1"/>
    <col min="4" max="4" width="62.7109375" style="2" customWidth="1"/>
    <col min="5" max="6" width="13.7109375" customWidth="1"/>
  </cols>
  <sheetData>
    <row r="1" spans="1:13" ht="15.75" x14ac:dyDescent="0.25">
      <c r="A1" s="78" t="s">
        <v>431</v>
      </c>
    </row>
    <row r="2" spans="1:13" s="9" customFormat="1" x14ac:dyDescent="0.2">
      <c r="A2" s="20"/>
      <c r="B2" s="10"/>
      <c r="C2" s="10"/>
      <c r="D2" s="57"/>
      <c r="E2" s="11"/>
      <c r="F2" s="10"/>
      <c r="G2" s="10"/>
      <c r="H2" s="10"/>
      <c r="I2" s="10"/>
      <c r="J2" s="10"/>
      <c r="K2" s="10"/>
      <c r="L2" s="10"/>
      <c r="M2" s="10"/>
    </row>
    <row r="3" spans="1:13" s="9" customFormat="1" x14ac:dyDescent="0.2">
      <c r="A3" s="1" t="s">
        <v>745</v>
      </c>
      <c r="B3" s="25"/>
      <c r="C3" s="25"/>
      <c r="D3" s="57"/>
      <c r="E3" s="10"/>
      <c r="F3" s="25"/>
      <c r="G3" s="25"/>
      <c r="I3" s="10"/>
      <c r="M3" s="10"/>
    </row>
    <row r="4" spans="1:13" s="9" customFormat="1" x14ac:dyDescent="0.2">
      <c r="A4" s="20"/>
      <c r="B4" s="10"/>
      <c r="C4" s="10"/>
      <c r="D4" s="57"/>
      <c r="E4" s="10"/>
      <c r="F4" s="10"/>
      <c r="G4" s="10"/>
      <c r="H4" s="10"/>
      <c r="I4" s="10"/>
      <c r="M4" s="10"/>
    </row>
    <row r="5" spans="1:13" s="9" customFormat="1" ht="13.5" thickBot="1" x14ac:dyDescent="0.25">
      <c r="A5" s="20"/>
      <c r="B5" s="10"/>
      <c r="C5" s="10"/>
      <c r="D5" s="57"/>
      <c r="E5" s="10"/>
      <c r="F5" s="10"/>
      <c r="G5" s="10"/>
      <c r="H5" s="10"/>
      <c r="I5" s="10"/>
      <c r="M5" s="10"/>
    </row>
    <row r="6" spans="1:13" ht="34.5" customHeight="1" x14ac:dyDescent="0.2">
      <c r="A6" s="64" t="s">
        <v>394</v>
      </c>
      <c r="B6" s="143" t="s">
        <v>396</v>
      </c>
      <c r="C6" s="143" t="s">
        <v>395</v>
      </c>
      <c r="D6" s="144" t="s">
        <v>444</v>
      </c>
      <c r="E6" s="144" t="s">
        <v>504</v>
      </c>
      <c r="F6" s="145" t="s">
        <v>505</v>
      </c>
      <c r="G6" s="22"/>
    </row>
    <row r="7" spans="1:13" ht="127.5" x14ac:dyDescent="0.2">
      <c r="A7" s="125" t="s">
        <v>401</v>
      </c>
      <c r="B7" s="6" t="s">
        <v>399</v>
      </c>
      <c r="C7" s="6" t="s">
        <v>398</v>
      </c>
      <c r="D7" s="3" t="s">
        <v>453</v>
      </c>
      <c r="E7" s="6" t="s">
        <v>408</v>
      </c>
      <c r="F7" s="155"/>
    </row>
    <row r="8" spans="1:13" ht="25.5" x14ac:dyDescent="0.2">
      <c r="A8" s="125" t="s">
        <v>770</v>
      </c>
      <c r="B8" s="6" t="s">
        <v>399</v>
      </c>
      <c r="C8" s="6" t="s">
        <v>398</v>
      </c>
      <c r="D8" s="55" t="s">
        <v>454</v>
      </c>
      <c r="E8" s="155"/>
      <c r="F8" s="118" t="s">
        <v>407</v>
      </c>
    </row>
    <row r="9" spans="1:13" ht="51" x14ac:dyDescent="0.2">
      <c r="A9" s="125" t="s">
        <v>436</v>
      </c>
      <c r="B9" s="6" t="s">
        <v>399</v>
      </c>
      <c r="C9" s="6" t="s">
        <v>398</v>
      </c>
      <c r="D9" s="3" t="s">
        <v>787</v>
      </c>
      <c r="E9" s="6" t="s">
        <v>408</v>
      </c>
      <c r="F9" s="155"/>
    </row>
    <row r="10" spans="1:13" ht="46.5" customHeight="1" x14ac:dyDescent="0.2">
      <c r="A10" s="125" t="s">
        <v>437</v>
      </c>
      <c r="B10" s="205" t="s">
        <v>536</v>
      </c>
      <c r="C10" s="203"/>
      <c r="D10" s="203"/>
      <c r="E10" s="203"/>
      <c r="F10" s="206"/>
    </row>
    <row r="11" spans="1:13" ht="24.95" customHeight="1" x14ac:dyDescent="0.2">
      <c r="A11" s="125" t="s">
        <v>538</v>
      </c>
      <c r="B11" s="6" t="s">
        <v>402</v>
      </c>
      <c r="C11" s="6" t="s">
        <v>432</v>
      </c>
      <c r="D11" s="5" t="s">
        <v>455</v>
      </c>
      <c r="E11" s="154"/>
      <c r="F11" s="154"/>
    </row>
    <row r="12" spans="1:13" ht="24.95" customHeight="1" x14ac:dyDescent="0.2">
      <c r="A12" s="125" t="s">
        <v>539</v>
      </c>
      <c r="B12" s="6" t="s">
        <v>402</v>
      </c>
      <c r="C12" s="6" t="s">
        <v>432</v>
      </c>
      <c r="D12" s="5" t="s">
        <v>456</v>
      </c>
      <c r="E12" s="154"/>
      <c r="F12" s="154"/>
    </row>
    <row r="13" spans="1:13" ht="49.5" customHeight="1" x14ac:dyDescent="0.2">
      <c r="A13" s="125" t="s">
        <v>438</v>
      </c>
      <c r="B13" s="205" t="s">
        <v>746</v>
      </c>
      <c r="C13" s="203"/>
      <c r="D13" s="203"/>
      <c r="E13" s="203"/>
      <c r="F13" s="206"/>
    </row>
    <row r="14" spans="1:13" ht="24.95" customHeight="1" x14ac:dyDescent="0.2">
      <c r="A14" s="125" t="s">
        <v>754</v>
      </c>
      <c r="B14" s="6" t="s">
        <v>402</v>
      </c>
      <c r="C14" s="6" t="s">
        <v>412</v>
      </c>
      <c r="D14" s="5" t="s">
        <v>433</v>
      </c>
      <c r="E14" s="154"/>
      <c r="F14" s="154"/>
    </row>
    <row r="15" spans="1:13" ht="24.95" customHeight="1" x14ac:dyDescent="0.2">
      <c r="A15" s="125" t="s">
        <v>755</v>
      </c>
      <c r="B15" s="6" t="s">
        <v>402</v>
      </c>
      <c r="C15" s="6" t="s">
        <v>412</v>
      </c>
      <c r="D15" s="5" t="s">
        <v>434</v>
      </c>
      <c r="E15" s="154"/>
      <c r="F15" s="154"/>
    </row>
    <row r="16" spans="1:13" ht="24.95" customHeight="1" x14ac:dyDescent="0.2">
      <c r="A16" s="153" t="s">
        <v>788</v>
      </c>
      <c r="B16" s="205" t="s">
        <v>465</v>
      </c>
      <c r="C16" s="207"/>
      <c r="D16" s="207"/>
      <c r="E16" s="207"/>
      <c r="F16" s="208"/>
    </row>
    <row r="17" spans="1:6" ht="24.95" customHeight="1" thickBot="1" x14ac:dyDescent="0.25">
      <c r="A17" s="153" t="s">
        <v>466</v>
      </c>
      <c r="B17" s="6">
        <v>1</v>
      </c>
      <c r="C17" s="6" t="s">
        <v>412</v>
      </c>
      <c r="D17" s="5" t="s">
        <v>433</v>
      </c>
      <c r="E17" s="160"/>
      <c r="F17" s="66" t="s">
        <v>407</v>
      </c>
    </row>
    <row r="18" spans="1:6" ht="24.95" customHeight="1" thickBot="1" x14ac:dyDescent="0.25">
      <c r="A18" s="153" t="s">
        <v>467</v>
      </c>
      <c r="B18" s="6">
        <v>1</v>
      </c>
      <c r="C18" s="6" t="s">
        <v>412</v>
      </c>
      <c r="D18" s="5" t="s">
        <v>434</v>
      </c>
      <c r="E18" s="160"/>
      <c r="F18" s="66" t="s">
        <v>407</v>
      </c>
    </row>
    <row r="19" spans="1:6" ht="51.75" thickBot="1" x14ac:dyDescent="0.25">
      <c r="A19" s="126" t="s">
        <v>771</v>
      </c>
      <c r="B19" s="65">
        <v>1</v>
      </c>
      <c r="C19" s="65" t="s">
        <v>412</v>
      </c>
      <c r="D19" s="77" t="s">
        <v>537</v>
      </c>
      <c r="E19" s="156"/>
      <c r="F19" s="66" t="s">
        <v>407</v>
      </c>
    </row>
    <row r="20" spans="1:6" ht="13.5" thickBot="1" x14ac:dyDescent="0.25">
      <c r="A20" s="40"/>
      <c r="B20" s="10"/>
      <c r="C20" s="10"/>
      <c r="D20" s="15"/>
      <c r="E20" s="10"/>
      <c r="F20" s="63"/>
    </row>
    <row r="21" spans="1:6" ht="22.9" customHeight="1" x14ac:dyDescent="0.2">
      <c r="A21" s="40"/>
      <c r="B21" s="10"/>
      <c r="C21" s="10"/>
      <c r="D21" s="199" t="s">
        <v>435</v>
      </c>
      <c r="E21" s="201"/>
      <c r="F21" s="157">
        <f>SUM(F7:F19)</f>
        <v>0</v>
      </c>
    </row>
    <row r="22" spans="1:6" ht="24.95" customHeight="1" x14ac:dyDescent="0.2">
      <c r="D22" s="202" t="s">
        <v>446</v>
      </c>
      <c r="E22" s="204"/>
      <c r="F22" s="158">
        <f>F21*0.19</f>
        <v>0</v>
      </c>
    </row>
    <row r="23" spans="1:6" ht="24.95" customHeight="1" thickBot="1" x14ac:dyDescent="0.25">
      <c r="D23" s="185" t="s">
        <v>447</v>
      </c>
      <c r="E23" s="187"/>
      <c r="F23" s="159">
        <f>F21*1.19</f>
        <v>0</v>
      </c>
    </row>
    <row r="24" spans="1:6" ht="21.75" customHeight="1" x14ac:dyDescent="0.2"/>
    <row r="25" spans="1:6" x14ac:dyDescent="0.2">
      <c r="A25" s="71" t="s">
        <v>448</v>
      </c>
      <c r="B25" s="72"/>
      <c r="C25" s="72"/>
      <c r="D25" s="73"/>
      <c r="E25" s="72"/>
      <c r="F25" s="72"/>
    </row>
    <row r="26" spans="1:6" x14ac:dyDescent="0.2">
      <c r="A26" s="71"/>
      <c r="B26" s="72"/>
      <c r="C26" s="72"/>
      <c r="D26" s="72"/>
      <c r="E26" s="72"/>
      <c r="F26" s="72"/>
    </row>
    <row r="27" spans="1:6" x14ac:dyDescent="0.2">
      <c r="A27" s="71"/>
      <c r="B27" s="72"/>
      <c r="C27" s="72"/>
      <c r="D27" s="72"/>
      <c r="E27" s="72"/>
      <c r="F27" s="72"/>
    </row>
    <row r="28" spans="1:6" x14ac:dyDescent="0.2">
      <c r="A28" s="191"/>
      <c r="B28" s="192"/>
      <c r="C28" s="192"/>
      <c r="D28" s="72"/>
      <c r="E28" s="72"/>
      <c r="F28" s="72"/>
    </row>
    <row r="29" spans="1:6" x14ac:dyDescent="0.2">
      <c r="A29" s="71" t="s">
        <v>506</v>
      </c>
      <c r="B29" s="74"/>
      <c r="C29" s="74"/>
      <c r="D29" s="74" t="s">
        <v>501</v>
      </c>
      <c r="E29" s="74"/>
      <c r="F29" s="74" t="s">
        <v>502</v>
      </c>
    </row>
  </sheetData>
  <mergeCells count="7">
    <mergeCell ref="B13:F13"/>
    <mergeCell ref="B10:F10"/>
    <mergeCell ref="A28:C28"/>
    <mergeCell ref="D21:E21"/>
    <mergeCell ref="D22:E22"/>
    <mergeCell ref="D23:E23"/>
    <mergeCell ref="B16:F16"/>
  </mergeCells>
  <phoneticPr fontId="0" type="noConversion"/>
  <pageMargins left="0.78740157499999996" right="0.78740157499999996" top="0.984251969" bottom="0.984251969" header="0.4921259845" footer="0.4921259845"/>
  <pageSetup paperSize="9" scale="65" orientation="portrait" r:id="rId1"/>
  <headerFooter alignWithMargins="0">
    <oddHeader>&amp;CBaustelleneinrichtung: Seite &amp;P von &amp;N</oddHeader>
  </headerFooter>
  <ignoredErrors>
    <ignoredError sqref="A11:A12 A14:A15" twoDigitTextYea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workbookViewId="0">
      <pane ySplit="6" topLeftCell="A7" activePane="bottomLeft" state="frozen"/>
      <selection activeCell="B4" sqref="B4:G24"/>
      <selection pane="bottomLeft" activeCell="G7" sqref="G7"/>
    </sheetView>
  </sheetViews>
  <sheetFormatPr baseColWidth="10" defaultColWidth="48.28515625" defaultRowHeight="12.75" x14ac:dyDescent="0.2"/>
  <cols>
    <col min="1" max="3" width="8.7109375" customWidth="1"/>
    <col min="4" max="4" width="62.7109375" style="2" customWidth="1"/>
    <col min="5" max="6" width="13.7109375" customWidth="1"/>
  </cols>
  <sheetData>
    <row r="1" spans="1:13" ht="15.75" x14ac:dyDescent="0.25">
      <c r="A1" s="78" t="s">
        <v>540</v>
      </c>
    </row>
    <row r="2" spans="1:13" s="9" customFormat="1" x14ac:dyDescent="0.2">
      <c r="A2" s="20"/>
      <c r="B2" s="10"/>
      <c r="C2" s="10"/>
      <c r="D2" s="57"/>
      <c r="E2" s="11"/>
      <c r="F2" s="10"/>
      <c r="G2" s="10"/>
      <c r="H2" s="10"/>
      <c r="I2" s="10"/>
      <c r="J2" s="10"/>
      <c r="K2" s="10"/>
      <c r="L2" s="10"/>
      <c r="M2" s="10"/>
    </row>
    <row r="3" spans="1:13" s="9" customFormat="1" x14ac:dyDescent="0.2">
      <c r="A3" s="1" t="s">
        <v>745</v>
      </c>
      <c r="B3" s="25"/>
      <c r="C3" s="25"/>
      <c r="D3" s="57"/>
      <c r="E3" s="10"/>
      <c r="F3" s="25"/>
      <c r="G3" s="25"/>
      <c r="I3" s="10"/>
      <c r="M3" s="10"/>
    </row>
    <row r="4" spans="1:13" s="9" customFormat="1" x14ac:dyDescent="0.2">
      <c r="A4" s="20"/>
      <c r="B4" s="10"/>
      <c r="C4" s="10"/>
      <c r="D4" s="57"/>
      <c r="E4" s="10"/>
      <c r="F4" s="10"/>
      <c r="G4" s="10"/>
      <c r="H4" s="10"/>
      <c r="I4" s="10"/>
      <c r="M4" s="10"/>
    </row>
    <row r="5" spans="1:13" s="9" customFormat="1" ht="13.5" thickBot="1" x14ac:dyDescent="0.25">
      <c r="A5" s="20"/>
      <c r="B5" s="10"/>
      <c r="C5" s="10"/>
      <c r="D5" s="57"/>
      <c r="E5" s="10"/>
      <c r="F5" s="10"/>
      <c r="G5" s="10"/>
      <c r="H5" s="10"/>
      <c r="I5" s="10"/>
      <c r="M5" s="10"/>
    </row>
    <row r="6" spans="1:13" s="4" customFormat="1" ht="34.5" customHeight="1" thickBot="1" x14ac:dyDescent="0.25">
      <c r="A6" s="136" t="s">
        <v>394</v>
      </c>
      <c r="B6" s="17" t="s">
        <v>396</v>
      </c>
      <c r="C6" s="17" t="s">
        <v>395</v>
      </c>
      <c r="D6" s="17" t="s">
        <v>409</v>
      </c>
      <c r="E6" s="137" t="s">
        <v>504</v>
      </c>
      <c r="F6" s="138" t="s">
        <v>505</v>
      </c>
    </row>
    <row r="7" spans="1:13" ht="77.25" thickBot="1" x14ac:dyDescent="0.25">
      <c r="A7" s="139" t="s">
        <v>547</v>
      </c>
      <c r="B7" s="82" t="s">
        <v>402</v>
      </c>
      <c r="C7" s="12" t="s">
        <v>412</v>
      </c>
      <c r="D7" s="18" t="s">
        <v>753</v>
      </c>
      <c r="E7" s="161"/>
      <c r="F7" s="161"/>
    </row>
    <row r="8" spans="1:13" ht="70.5" customHeight="1" x14ac:dyDescent="0.2">
      <c r="A8" s="140" t="s">
        <v>548</v>
      </c>
      <c r="B8" s="209" t="s">
        <v>789</v>
      </c>
      <c r="C8" s="211"/>
      <c r="D8" s="211"/>
      <c r="E8" s="211"/>
      <c r="F8" s="212"/>
    </row>
    <row r="9" spans="1:13" ht="24.95" customHeight="1" x14ac:dyDescent="0.2">
      <c r="A9" s="29"/>
      <c r="B9" s="83" t="s">
        <v>402</v>
      </c>
      <c r="C9" s="6" t="s">
        <v>542</v>
      </c>
      <c r="D9" s="5" t="s">
        <v>541</v>
      </c>
      <c r="E9" s="162"/>
      <c r="F9" s="162"/>
    </row>
    <row r="10" spans="1:13" ht="24.95" customHeight="1" thickBot="1" x14ac:dyDescent="0.25">
      <c r="A10" s="30"/>
      <c r="B10" s="84" t="s">
        <v>402</v>
      </c>
      <c r="C10" s="65" t="s">
        <v>542</v>
      </c>
      <c r="D10" s="27" t="s">
        <v>543</v>
      </c>
      <c r="E10" s="163"/>
      <c r="F10" s="163"/>
    </row>
    <row r="11" spans="1:13" ht="77.25" customHeight="1" x14ac:dyDescent="0.2">
      <c r="A11" s="140" t="s">
        <v>549</v>
      </c>
      <c r="B11" s="209" t="s">
        <v>482</v>
      </c>
      <c r="C11" s="211"/>
      <c r="D11" s="211"/>
      <c r="E11" s="211"/>
      <c r="F11" s="212"/>
    </row>
    <row r="12" spans="1:13" ht="24.95" customHeight="1" x14ac:dyDescent="0.2">
      <c r="A12" s="141" t="s">
        <v>29</v>
      </c>
      <c r="B12" s="83" t="s">
        <v>402</v>
      </c>
      <c r="C12" s="6" t="s">
        <v>542</v>
      </c>
      <c r="D12" s="5" t="s">
        <v>541</v>
      </c>
      <c r="E12" s="162"/>
      <c r="F12" s="162"/>
    </row>
    <row r="13" spans="1:13" ht="24.95" customHeight="1" thickBot="1" x14ac:dyDescent="0.25">
      <c r="A13" s="142" t="s">
        <v>30</v>
      </c>
      <c r="B13" s="84" t="s">
        <v>402</v>
      </c>
      <c r="C13" s="65" t="s">
        <v>542</v>
      </c>
      <c r="D13" s="27" t="s">
        <v>543</v>
      </c>
      <c r="E13" s="163"/>
      <c r="F13" s="163"/>
    </row>
    <row r="14" spans="1:13" s="150" customFormat="1" ht="29.25" customHeight="1" thickBot="1" x14ac:dyDescent="0.25">
      <c r="A14" s="139" t="s">
        <v>31</v>
      </c>
      <c r="B14" s="215" t="s">
        <v>790</v>
      </c>
      <c r="C14" s="216"/>
      <c r="D14" s="217"/>
      <c r="E14" s="161"/>
      <c r="F14" s="161"/>
    </row>
    <row r="15" spans="1:13" ht="44.25" customHeight="1" thickBot="1" x14ac:dyDescent="0.25">
      <c r="A15" s="139" t="s">
        <v>462</v>
      </c>
      <c r="B15" s="82" t="s">
        <v>402</v>
      </c>
      <c r="C15" s="65" t="s">
        <v>542</v>
      </c>
      <c r="D15" s="44" t="s">
        <v>461</v>
      </c>
      <c r="E15" s="161"/>
      <c r="F15" s="161"/>
    </row>
    <row r="16" spans="1:13" ht="26.25" thickBot="1" x14ac:dyDescent="0.25">
      <c r="A16" s="139" t="s">
        <v>462</v>
      </c>
      <c r="B16" s="82" t="s">
        <v>402</v>
      </c>
      <c r="C16" s="12" t="s">
        <v>542</v>
      </c>
      <c r="D16" s="44" t="s">
        <v>463</v>
      </c>
      <c r="E16" s="161"/>
      <c r="F16" s="161"/>
    </row>
    <row r="17" spans="1:6" ht="51.75" thickBot="1" x14ac:dyDescent="0.25">
      <c r="A17" s="139" t="s">
        <v>32</v>
      </c>
      <c r="B17" s="82" t="s">
        <v>402</v>
      </c>
      <c r="C17" s="12" t="s">
        <v>412</v>
      </c>
      <c r="D17" s="18" t="s">
        <v>794</v>
      </c>
      <c r="E17" s="161"/>
      <c r="F17" s="161"/>
    </row>
    <row r="18" spans="1:6" ht="192" thickBot="1" x14ac:dyDescent="0.25">
      <c r="A18" s="139" t="s">
        <v>33</v>
      </c>
      <c r="B18" s="82" t="s">
        <v>402</v>
      </c>
      <c r="C18" s="12" t="s">
        <v>397</v>
      </c>
      <c r="D18" s="18" t="s">
        <v>483</v>
      </c>
      <c r="E18" s="161"/>
      <c r="F18" s="161"/>
    </row>
    <row r="19" spans="1:6" ht="64.5" thickBot="1" x14ac:dyDescent="0.25">
      <c r="A19" s="139" t="s">
        <v>34</v>
      </c>
      <c r="B19" s="82" t="s">
        <v>402</v>
      </c>
      <c r="C19" s="12" t="s">
        <v>412</v>
      </c>
      <c r="D19" s="18" t="s">
        <v>496</v>
      </c>
      <c r="E19" s="164"/>
      <c r="F19" s="164"/>
    </row>
    <row r="20" spans="1:6" ht="39" thickBot="1" x14ac:dyDescent="0.25">
      <c r="A20" s="139" t="s">
        <v>551</v>
      </c>
      <c r="B20" s="82" t="s">
        <v>402</v>
      </c>
      <c r="C20" s="12" t="s">
        <v>412</v>
      </c>
      <c r="D20" s="18" t="s">
        <v>676</v>
      </c>
      <c r="E20" s="161"/>
      <c r="F20" s="161"/>
    </row>
    <row r="21" spans="1:6" ht="64.5" thickBot="1" x14ac:dyDescent="0.25">
      <c r="A21" s="139" t="s">
        <v>550</v>
      </c>
      <c r="B21" s="82" t="s">
        <v>402</v>
      </c>
      <c r="C21" s="12" t="s">
        <v>412</v>
      </c>
      <c r="D21" s="18" t="s">
        <v>1</v>
      </c>
      <c r="E21" s="161"/>
      <c r="F21" s="161"/>
    </row>
    <row r="22" spans="1:6" ht="38.25" customHeight="1" thickBot="1" x14ac:dyDescent="0.25">
      <c r="A22" s="140" t="s">
        <v>795</v>
      </c>
      <c r="B22" s="209" t="s">
        <v>507</v>
      </c>
      <c r="C22" s="200"/>
      <c r="D22" s="200"/>
      <c r="E22" s="200"/>
      <c r="F22" s="210"/>
    </row>
    <row r="23" spans="1:6" ht="26.25" thickBot="1" x14ac:dyDescent="0.25">
      <c r="A23" s="141" t="s">
        <v>796</v>
      </c>
      <c r="B23" s="82" t="s">
        <v>402</v>
      </c>
      <c r="C23" s="6" t="s">
        <v>544</v>
      </c>
      <c r="D23" s="5" t="s">
        <v>527</v>
      </c>
      <c r="E23" s="162"/>
      <c r="F23" s="165"/>
    </row>
    <row r="24" spans="1:6" ht="21.75" customHeight="1" thickBot="1" x14ac:dyDescent="0.25">
      <c r="A24" s="142" t="s">
        <v>0</v>
      </c>
      <c r="B24" s="82" t="s">
        <v>402</v>
      </c>
      <c r="C24" s="65" t="s">
        <v>412</v>
      </c>
      <c r="D24" s="27" t="s">
        <v>545</v>
      </c>
      <c r="E24" s="163"/>
      <c r="F24" s="166"/>
    </row>
    <row r="25" spans="1:6" ht="13.5" thickBot="1" x14ac:dyDescent="0.25">
      <c r="A25" s="26"/>
      <c r="B25" s="32"/>
      <c r="C25" s="32"/>
      <c r="D25" s="28"/>
      <c r="E25" s="32"/>
      <c r="F25" s="32"/>
    </row>
    <row r="26" spans="1:6" ht="21.75" customHeight="1" x14ac:dyDescent="0.2">
      <c r="A26" s="79"/>
      <c r="B26" s="80"/>
      <c r="C26" s="80"/>
      <c r="D26" s="213" t="s">
        <v>546</v>
      </c>
      <c r="E26" s="214"/>
      <c r="F26" s="157">
        <f>SUM(F7:F24)</f>
        <v>0</v>
      </c>
    </row>
    <row r="27" spans="1:6" ht="21.75" customHeight="1" x14ac:dyDescent="0.2">
      <c r="A27" s="63"/>
      <c r="B27" s="63"/>
      <c r="C27" s="63"/>
      <c r="D27" s="202" t="s">
        <v>446</v>
      </c>
      <c r="E27" s="204"/>
      <c r="F27" s="158">
        <f>F26*0.19</f>
        <v>0</v>
      </c>
    </row>
    <row r="28" spans="1:6" ht="21.75" customHeight="1" thickBot="1" x14ac:dyDescent="0.25">
      <c r="A28" s="63"/>
      <c r="B28" s="63"/>
      <c r="C28" s="63"/>
      <c r="D28" s="185" t="s">
        <v>447</v>
      </c>
      <c r="E28" s="187"/>
      <c r="F28" s="159">
        <f>F26*1.19</f>
        <v>0</v>
      </c>
    </row>
    <row r="29" spans="1:6" ht="21.75" customHeight="1" x14ac:dyDescent="0.2"/>
    <row r="30" spans="1:6" x14ac:dyDescent="0.2">
      <c r="A30" s="71" t="s">
        <v>448</v>
      </c>
      <c r="B30" s="72"/>
      <c r="C30" s="72"/>
      <c r="D30" s="73"/>
      <c r="E30" s="72"/>
      <c r="F30" s="72"/>
    </row>
    <row r="31" spans="1:6" x14ac:dyDescent="0.2">
      <c r="A31" s="71"/>
      <c r="B31" s="72"/>
      <c r="C31" s="72"/>
      <c r="D31" s="72"/>
      <c r="E31" s="72"/>
      <c r="F31" s="72"/>
    </row>
    <row r="32" spans="1:6" x14ac:dyDescent="0.2">
      <c r="A32" s="71"/>
      <c r="B32" s="72"/>
      <c r="C32" s="72"/>
      <c r="D32" s="72"/>
      <c r="E32" s="72"/>
      <c r="F32" s="72"/>
    </row>
    <row r="33" spans="1:6" x14ac:dyDescent="0.2">
      <c r="A33" s="191"/>
      <c r="B33" s="192"/>
      <c r="C33" s="192"/>
      <c r="D33" s="72"/>
      <c r="E33" s="72"/>
      <c r="F33" s="72"/>
    </row>
    <row r="34" spans="1:6" x14ac:dyDescent="0.2">
      <c r="A34" s="71" t="s">
        <v>506</v>
      </c>
      <c r="B34" s="74"/>
      <c r="C34" s="74"/>
      <c r="D34" s="74" t="s">
        <v>501</v>
      </c>
      <c r="E34" s="74"/>
      <c r="F34" s="74" t="s">
        <v>502</v>
      </c>
    </row>
  </sheetData>
  <mergeCells count="8">
    <mergeCell ref="B22:F22"/>
    <mergeCell ref="A33:C33"/>
    <mergeCell ref="B8:F8"/>
    <mergeCell ref="B11:F11"/>
    <mergeCell ref="D26:E26"/>
    <mergeCell ref="D27:E27"/>
    <mergeCell ref="D28:E28"/>
    <mergeCell ref="B14:D14"/>
  </mergeCells>
  <phoneticPr fontId="0" type="noConversion"/>
  <pageMargins left="0.78740157499999996" right="0.78740157499999996" top="0.984251969" bottom="0.984251969" header="0.4921259845" footer="0.4921259845"/>
  <pageSetup paperSize="9" scale="74" fitToHeight="100" orientation="portrait" r:id="rId1"/>
  <headerFooter alignWithMargins="0">
    <oddHeader>&amp;CAufschlussarbeiten: Seite &amp;P von &amp;N</oddHeader>
  </headerFooter>
  <ignoredErrors>
    <ignoredError sqref="A15:A16 A12:A13" twoDigitTextYea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
  <sheetViews>
    <sheetView zoomScaleNormal="100" workbookViewId="0">
      <pane ySplit="6" topLeftCell="A7" activePane="bottomLeft" state="frozen"/>
      <selection activeCell="B4" sqref="B4:G24"/>
      <selection pane="bottomLeft" activeCell="G7" sqref="G7"/>
    </sheetView>
  </sheetViews>
  <sheetFormatPr baseColWidth="10" defaultRowHeight="12.75" x14ac:dyDescent="0.2"/>
  <cols>
    <col min="1" max="1" width="8.7109375" customWidth="1"/>
    <col min="2" max="3" width="8.7109375" style="31" customWidth="1"/>
    <col min="4" max="4" width="62.7109375" style="2" customWidth="1"/>
    <col min="5" max="6" width="13.7109375" style="86" customWidth="1"/>
  </cols>
  <sheetData>
    <row r="1" spans="1:11" ht="15.75" x14ac:dyDescent="0.25">
      <c r="A1" s="78" t="s">
        <v>552</v>
      </c>
    </row>
    <row r="2" spans="1:11" ht="15.75" x14ac:dyDescent="0.25">
      <c r="A2" s="78"/>
    </row>
    <row r="3" spans="1:11" x14ac:dyDescent="0.2">
      <c r="A3" s="1" t="s">
        <v>745</v>
      </c>
    </row>
    <row r="5" spans="1:11" ht="13.5" thickBot="1" x14ac:dyDescent="0.25"/>
    <row r="6" spans="1:11" ht="34.5" customHeight="1" thickBot="1" x14ac:dyDescent="0.25">
      <c r="A6" s="96" t="s">
        <v>394</v>
      </c>
      <c r="B6" s="18" t="s">
        <v>396</v>
      </c>
      <c r="C6" s="18" t="s">
        <v>395</v>
      </c>
      <c r="D6" s="128" t="s">
        <v>444</v>
      </c>
      <c r="E6" s="128" t="s">
        <v>504</v>
      </c>
      <c r="F6" s="129" t="s">
        <v>505</v>
      </c>
      <c r="G6" s="33"/>
      <c r="H6" s="34"/>
      <c r="I6" s="34"/>
      <c r="J6" s="34"/>
      <c r="K6" s="34"/>
    </row>
    <row r="7" spans="1:11" ht="165.75" x14ac:dyDescent="0.2">
      <c r="A7" s="124" t="s">
        <v>379</v>
      </c>
      <c r="B7" s="67" t="s">
        <v>479</v>
      </c>
      <c r="C7" s="67" t="s">
        <v>412</v>
      </c>
      <c r="D7" s="16" t="s">
        <v>477</v>
      </c>
      <c r="E7" s="167"/>
      <c r="F7" s="167"/>
      <c r="G7" s="34"/>
      <c r="I7" s="115"/>
      <c r="J7" s="34"/>
      <c r="K7" s="34"/>
    </row>
    <row r="8" spans="1:11" ht="140.25" x14ac:dyDescent="0.2">
      <c r="A8" s="124" t="s">
        <v>380</v>
      </c>
      <c r="B8" s="67" t="s">
        <v>479</v>
      </c>
      <c r="C8" s="119" t="s">
        <v>412</v>
      </c>
      <c r="D8" s="16" t="s">
        <v>471</v>
      </c>
      <c r="E8" s="167"/>
      <c r="F8" s="167"/>
      <c r="G8" s="34"/>
      <c r="I8" s="115"/>
      <c r="J8" s="34"/>
      <c r="K8" s="34"/>
    </row>
    <row r="9" spans="1:11" ht="140.25" x14ac:dyDescent="0.2">
      <c r="A9" s="124" t="s">
        <v>381</v>
      </c>
      <c r="B9" s="67" t="s">
        <v>479</v>
      </c>
      <c r="C9" s="119" t="s">
        <v>412</v>
      </c>
      <c r="D9" s="120" t="s">
        <v>484</v>
      </c>
      <c r="E9" s="167"/>
      <c r="F9" s="167"/>
      <c r="G9" s="34"/>
      <c r="I9" s="115"/>
      <c r="J9" s="34"/>
      <c r="K9" s="34"/>
    </row>
    <row r="10" spans="1:11" ht="63.75" x14ac:dyDescent="0.2">
      <c r="A10" s="125" t="s">
        <v>382</v>
      </c>
      <c r="B10" s="8" t="s">
        <v>403</v>
      </c>
      <c r="C10" s="6" t="s">
        <v>398</v>
      </c>
      <c r="D10" s="121" t="s">
        <v>529</v>
      </c>
      <c r="E10" s="6" t="s">
        <v>408</v>
      </c>
      <c r="F10" s="155"/>
      <c r="G10" s="34"/>
      <c r="H10" s="34"/>
      <c r="I10" s="34"/>
      <c r="J10" s="34"/>
      <c r="K10" s="34"/>
    </row>
    <row r="11" spans="1:11" ht="77.25" thickBot="1" x14ac:dyDescent="0.25">
      <c r="A11" s="125" t="s">
        <v>743</v>
      </c>
      <c r="B11" s="8" t="s">
        <v>479</v>
      </c>
      <c r="C11" s="6" t="s">
        <v>412</v>
      </c>
      <c r="D11" s="122" t="s">
        <v>528</v>
      </c>
      <c r="E11" s="155"/>
      <c r="F11" s="168"/>
      <c r="G11" s="34"/>
      <c r="H11" s="34"/>
      <c r="I11" s="34"/>
      <c r="J11" s="34"/>
      <c r="K11" s="34"/>
    </row>
    <row r="12" spans="1:11" ht="51.75" thickBot="1" x14ac:dyDescent="0.25">
      <c r="A12" s="126" t="s">
        <v>744</v>
      </c>
      <c r="B12" s="85" t="s">
        <v>403</v>
      </c>
      <c r="C12" s="65" t="s">
        <v>398</v>
      </c>
      <c r="D12" s="123" t="s">
        <v>553</v>
      </c>
      <c r="E12" s="65" t="s">
        <v>408</v>
      </c>
      <c r="F12" s="168"/>
      <c r="G12" s="34"/>
      <c r="H12" s="34"/>
      <c r="I12" s="34"/>
      <c r="J12" s="34"/>
      <c r="K12" s="34"/>
    </row>
    <row r="13" spans="1:11" ht="13.5" thickBot="1" x14ac:dyDescent="0.25">
      <c r="A13" s="42"/>
      <c r="B13" s="87"/>
      <c r="C13" s="10"/>
      <c r="D13" s="43"/>
      <c r="E13" s="10"/>
      <c r="F13" s="75"/>
      <c r="G13" s="34"/>
      <c r="H13" s="34"/>
      <c r="I13" s="34"/>
      <c r="J13" s="34"/>
      <c r="K13" s="34"/>
    </row>
    <row r="14" spans="1:11" ht="21.75" customHeight="1" x14ac:dyDescent="0.2">
      <c r="A14" s="79"/>
      <c r="B14" s="80"/>
      <c r="C14" s="80"/>
      <c r="D14" s="213" t="s">
        <v>701</v>
      </c>
      <c r="E14" s="214"/>
      <c r="F14" s="157">
        <f>SUM(F7:F12)</f>
        <v>0</v>
      </c>
      <c r="G14" s="34"/>
      <c r="H14" s="34"/>
      <c r="I14" s="34"/>
      <c r="J14" s="34"/>
      <c r="K14" s="34"/>
    </row>
    <row r="15" spans="1:11" ht="21.75" customHeight="1" x14ac:dyDescent="0.2">
      <c r="A15" s="63"/>
      <c r="B15" s="88"/>
      <c r="C15" s="88"/>
      <c r="D15" s="202" t="s">
        <v>446</v>
      </c>
      <c r="E15" s="204"/>
      <c r="F15" s="158">
        <f>F14*0.19</f>
        <v>0</v>
      </c>
    </row>
    <row r="16" spans="1:11" ht="21.75" customHeight="1" thickBot="1" x14ac:dyDescent="0.25">
      <c r="A16" s="63"/>
      <c r="B16" s="88"/>
      <c r="C16" s="88"/>
      <c r="D16" s="185" t="s">
        <v>447</v>
      </c>
      <c r="E16" s="187"/>
      <c r="F16" s="159">
        <f>F14*1.19</f>
        <v>0</v>
      </c>
    </row>
    <row r="17" spans="1:6" ht="21.75" customHeight="1" x14ac:dyDescent="0.2"/>
    <row r="18" spans="1:6" x14ac:dyDescent="0.2">
      <c r="A18" s="71" t="s">
        <v>448</v>
      </c>
      <c r="B18" s="72"/>
      <c r="C18" s="72"/>
      <c r="D18" s="73"/>
      <c r="E18" s="72"/>
      <c r="F18" s="72"/>
    </row>
    <row r="19" spans="1:6" x14ac:dyDescent="0.2">
      <c r="A19" s="71"/>
      <c r="B19" s="72"/>
      <c r="C19" s="72"/>
      <c r="D19" s="72"/>
      <c r="E19" s="72"/>
      <c r="F19" s="72"/>
    </row>
    <row r="20" spans="1:6" x14ac:dyDescent="0.2">
      <c r="A20" s="71"/>
      <c r="B20" s="72"/>
      <c r="C20" s="72"/>
      <c r="D20" s="72"/>
      <c r="E20" s="72"/>
      <c r="F20" s="72"/>
    </row>
    <row r="21" spans="1:6" x14ac:dyDescent="0.2">
      <c r="A21" s="191"/>
      <c r="B21" s="192"/>
      <c r="C21" s="192"/>
      <c r="D21" s="72"/>
      <c r="E21" s="72"/>
      <c r="F21" s="72"/>
    </row>
    <row r="22" spans="1:6" x14ac:dyDescent="0.2">
      <c r="A22" s="71" t="s">
        <v>506</v>
      </c>
      <c r="B22" s="74"/>
      <c r="C22" s="74"/>
      <c r="D22" s="74" t="s">
        <v>501</v>
      </c>
      <c r="E22" s="74"/>
      <c r="F22" s="74" t="s">
        <v>502</v>
      </c>
    </row>
  </sheetData>
  <mergeCells count="4">
    <mergeCell ref="A21:C21"/>
    <mergeCell ref="D14:E14"/>
    <mergeCell ref="D15:E15"/>
    <mergeCell ref="D16:E16"/>
  </mergeCells>
  <phoneticPr fontId="0" type="noConversion"/>
  <pageMargins left="0.78740157499999996" right="0.78740157499999996" top="0.984251969" bottom="0.984251969" header="0.4921259845" footer="0.4921259845"/>
  <pageSetup paperSize="9" scale="65" orientation="portrait" r:id="rId1"/>
  <headerFooter alignWithMargins="0">
    <oddHeader>&amp;CProbenahme Feststoff;  Wirkungspfad Boden-Mensch-Boden-Pflanze: Seite &amp;P von &amp;N</oddHeader>
  </headerFooter>
  <ignoredErrors>
    <ignoredError sqref="A10:A12" twoDigitTextYea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zoomScaleNormal="100" workbookViewId="0">
      <pane ySplit="7" topLeftCell="A8" activePane="bottomLeft" state="frozen"/>
      <selection activeCell="B4" sqref="B4:G24"/>
      <selection pane="bottomLeft" activeCell="I8" sqref="I8"/>
    </sheetView>
  </sheetViews>
  <sheetFormatPr baseColWidth="10" defaultColWidth="6.7109375" defaultRowHeight="12.75" x14ac:dyDescent="0.2"/>
  <cols>
    <col min="1" max="3" width="8.7109375" customWidth="1"/>
    <col min="4" max="4" width="62.7109375" style="2" customWidth="1"/>
    <col min="5" max="6" width="13.7109375" customWidth="1"/>
  </cols>
  <sheetData>
    <row r="1" spans="1:18" s="34" customFormat="1" ht="15.75" x14ac:dyDescent="0.2">
      <c r="A1" s="89" t="s">
        <v>678</v>
      </c>
      <c r="D1" s="35"/>
    </row>
    <row r="2" spans="1:18" s="34" customFormat="1" ht="15.75" x14ac:dyDescent="0.2">
      <c r="A2" s="89"/>
      <c r="D2" s="35"/>
    </row>
    <row r="3" spans="1:18" s="34" customFormat="1" x14ac:dyDescent="0.2">
      <c r="A3" s="1" t="s">
        <v>745</v>
      </c>
      <c r="D3" s="35"/>
    </row>
    <row r="4" spans="1:18" s="34" customFormat="1" ht="15.75" x14ac:dyDescent="0.2">
      <c r="A4" s="89"/>
      <c r="D4" s="35"/>
    </row>
    <row r="5" spans="1:18" s="34" customFormat="1" x14ac:dyDescent="0.2">
      <c r="D5" s="35"/>
    </row>
    <row r="6" spans="1:18" s="34" customFormat="1" ht="13.5" thickBot="1" x14ac:dyDescent="0.25">
      <c r="D6" s="35"/>
    </row>
    <row r="7" spans="1:18" s="34" customFormat="1" ht="34.5" customHeight="1" thickBot="1" x14ac:dyDescent="0.25">
      <c r="A7" s="96" t="s">
        <v>394</v>
      </c>
      <c r="B7" s="18" t="s">
        <v>396</v>
      </c>
      <c r="C7" s="18" t="s">
        <v>395</v>
      </c>
      <c r="D7" s="128" t="s">
        <v>444</v>
      </c>
      <c r="E7" s="128" t="s">
        <v>504</v>
      </c>
      <c r="F7" s="129" t="s">
        <v>505</v>
      </c>
    </row>
    <row r="8" spans="1:18" s="34" customFormat="1" ht="165.75" x14ac:dyDescent="0.2">
      <c r="A8" s="124" t="s">
        <v>554</v>
      </c>
      <c r="B8" s="67" t="s">
        <v>480</v>
      </c>
      <c r="C8" s="67" t="s">
        <v>412</v>
      </c>
      <c r="D8" s="16" t="s">
        <v>803</v>
      </c>
      <c r="E8" s="167"/>
      <c r="F8" s="167"/>
      <c r="M8" s="10"/>
      <c r="N8" s="25"/>
      <c r="O8" s="10"/>
      <c r="P8" s="15"/>
      <c r="Q8" s="25"/>
      <c r="R8" s="25"/>
    </row>
    <row r="9" spans="1:18" s="34" customFormat="1" ht="181.5" x14ac:dyDescent="0.2">
      <c r="A9" s="182" t="s">
        <v>555</v>
      </c>
      <c r="B9" s="68" t="s">
        <v>480</v>
      </c>
      <c r="C9" s="6" t="s">
        <v>412</v>
      </c>
      <c r="D9" s="3" t="s">
        <v>804</v>
      </c>
      <c r="E9" s="154"/>
      <c r="F9" s="154"/>
    </row>
    <row r="10" spans="1:18" s="34" customFormat="1" ht="90" thickBot="1" x14ac:dyDescent="0.25">
      <c r="A10" s="126" t="s">
        <v>805</v>
      </c>
      <c r="B10" s="69" t="s">
        <v>480</v>
      </c>
      <c r="C10" s="65" t="s">
        <v>412</v>
      </c>
      <c r="D10" s="183" t="s">
        <v>806</v>
      </c>
      <c r="E10" s="156"/>
      <c r="F10" s="156"/>
    </row>
    <row r="11" spans="1:18" ht="102.75" thickBot="1" x14ac:dyDescent="0.25">
      <c r="A11" s="126" t="s">
        <v>807</v>
      </c>
      <c r="B11" s="69" t="s">
        <v>480</v>
      </c>
      <c r="C11" s="65" t="s">
        <v>412</v>
      </c>
      <c r="D11" s="183" t="s">
        <v>808</v>
      </c>
      <c r="E11" s="156"/>
      <c r="F11" s="156"/>
      <c r="G11" s="34"/>
      <c r="H11" s="34"/>
      <c r="I11" s="34"/>
      <c r="J11" s="34"/>
      <c r="K11" s="34"/>
    </row>
    <row r="12" spans="1:18" ht="21.75" customHeight="1" thickBot="1" x14ac:dyDescent="0.25">
      <c r="A12" s="34"/>
      <c r="B12" s="34"/>
      <c r="C12" s="34"/>
      <c r="D12" s="34"/>
      <c r="E12" s="34"/>
      <c r="F12" s="34"/>
    </row>
    <row r="13" spans="1:18" ht="21.75" customHeight="1" x14ac:dyDescent="0.2">
      <c r="A13" s="79"/>
      <c r="B13" s="80"/>
      <c r="C13" s="80"/>
      <c r="D13" s="213" t="s">
        <v>383</v>
      </c>
      <c r="E13" s="214"/>
      <c r="F13" s="157">
        <f>SUM(F8:F10)</f>
        <v>0</v>
      </c>
    </row>
    <row r="14" spans="1:18" ht="21.75" customHeight="1" x14ac:dyDescent="0.2">
      <c r="A14" s="63"/>
      <c r="B14" s="63"/>
      <c r="C14" s="63"/>
      <c r="D14" s="202" t="s">
        <v>446</v>
      </c>
      <c r="E14" s="204"/>
      <c r="F14" s="158">
        <f>F13*0.19</f>
        <v>0</v>
      </c>
    </row>
    <row r="15" spans="1:18" ht="13.5" thickBot="1" x14ac:dyDescent="0.25">
      <c r="A15" s="63"/>
      <c r="B15" s="63"/>
      <c r="C15" s="63"/>
      <c r="D15" s="185" t="s">
        <v>447</v>
      </c>
      <c r="E15" s="187"/>
      <c r="F15" s="159">
        <f>F13*1.19</f>
        <v>0</v>
      </c>
    </row>
    <row r="17" spans="1:6" x14ac:dyDescent="0.2">
      <c r="A17" s="71" t="s">
        <v>448</v>
      </c>
      <c r="B17" s="72"/>
      <c r="C17" s="72"/>
      <c r="D17" s="73"/>
      <c r="E17" s="72"/>
      <c r="F17" s="72"/>
    </row>
    <row r="18" spans="1:6" x14ac:dyDescent="0.2">
      <c r="A18" s="71"/>
      <c r="B18" s="72"/>
      <c r="C18" s="72"/>
      <c r="D18" s="72"/>
      <c r="E18" s="72"/>
      <c r="F18" s="72"/>
    </row>
    <row r="19" spans="1:6" x14ac:dyDescent="0.2">
      <c r="A19" s="71"/>
      <c r="B19" s="72"/>
      <c r="C19" s="72"/>
      <c r="D19" s="72"/>
      <c r="E19" s="72"/>
      <c r="F19" s="72"/>
    </row>
    <row r="20" spans="1:6" x14ac:dyDescent="0.2">
      <c r="A20" s="191"/>
      <c r="B20" s="192"/>
      <c r="C20" s="192"/>
      <c r="D20" s="72"/>
      <c r="E20" s="72"/>
      <c r="F20" s="72"/>
    </row>
    <row r="21" spans="1:6" x14ac:dyDescent="0.2">
      <c r="A21" s="71" t="s">
        <v>506</v>
      </c>
      <c r="B21" s="74"/>
      <c r="C21" s="74"/>
      <c r="D21" s="74" t="s">
        <v>501</v>
      </c>
      <c r="E21" s="74"/>
      <c r="F21" s="74" t="s">
        <v>502</v>
      </c>
    </row>
  </sheetData>
  <mergeCells count="4">
    <mergeCell ref="A20:C20"/>
    <mergeCell ref="D13:E13"/>
    <mergeCell ref="D14:E14"/>
    <mergeCell ref="D15:E15"/>
  </mergeCells>
  <phoneticPr fontId="0" type="noConversion"/>
  <pageMargins left="0.78740157499999996" right="0.78740157499999996" top="0.984251969" bottom="0.984251969" header="0.4921259845" footer="0.4921259845"/>
  <pageSetup paperSize="9" scale="65" orientation="portrait" r:id="rId1"/>
  <headerFooter alignWithMargins="0">
    <oddHeader>&amp;CProbenahme Bodenluft: Seite &amp;P von &amp;N</oddHeader>
  </headerFooter>
  <ignoredErrors>
    <ignoredError sqref="A8:A9" twoDigitTextYear="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workbookViewId="0">
      <pane ySplit="7" topLeftCell="A8" activePane="bottomLeft" state="frozen"/>
      <selection activeCell="B4" sqref="B4:G24"/>
      <selection pane="bottomLeft" activeCell="H8" sqref="H8"/>
    </sheetView>
  </sheetViews>
  <sheetFormatPr baseColWidth="10" defaultRowHeight="12.75" x14ac:dyDescent="0.2"/>
  <cols>
    <col min="1" max="1" width="8.7109375" customWidth="1"/>
    <col min="2" max="3" width="8.7109375" style="31" customWidth="1"/>
    <col min="4" max="4" width="62.7109375" style="2" customWidth="1"/>
    <col min="5" max="6" width="13.7109375" style="31" customWidth="1"/>
    <col min="7" max="7" width="22.5703125" customWidth="1"/>
  </cols>
  <sheetData>
    <row r="1" spans="1:11" ht="15.75" x14ac:dyDescent="0.25">
      <c r="A1" s="78" t="s">
        <v>384</v>
      </c>
    </row>
    <row r="2" spans="1:11" ht="15.75" x14ac:dyDescent="0.25">
      <c r="A2" s="78"/>
    </row>
    <row r="3" spans="1:11" x14ac:dyDescent="0.2">
      <c r="A3" s="1" t="s">
        <v>745</v>
      </c>
    </row>
    <row r="4" spans="1:11" ht="15.75" x14ac:dyDescent="0.25">
      <c r="A4" s="78"/>
    </row>
    <row r="6" spans="1:11" ht="13.5" thickBot="1" x14ac:dyDescent="0.25"/>
    <row r="7" spans="1:11" ht="34.5" customHeight="1" thickBot="1" x14ac:dyDescent="0.25">
      <c r="A7" s="96" t="s">
        <v>394</v>
      </c>
      <c r="B7" s="18" t="s">
        <v>396</v>
      </c>
      <c r="C7" s="18" t="s">
        <v>395</v>
      </c>
      <c r="D7" s="128" t="s">
        <v>444</v>
      </c>
      <c r="E7" s="128" t="s">
        <v>504</v>
      </c>
      <c r="F7" s="151" t="s">
        <v>505</v>
      </c>
      <c r="G7" s="152" t="s">
        <v>739</v>
      </c>
    </row>
    <row r="8" spans="1:11" ht="102" x14ac:dyDescent="0.2">
      <c r="A8" s="124" t="s">
        <v>385</v>
      </c>
      <c r="B8" s="67" t="s">
        <v>402</v>
      </c>
      <c r="C8" s="67" t="s">
        <v>412</v>
      </c>
      <c r="D8" s="16" t="s">
        <v>498</v>
      </c>
      <c r="E8" s="167"/>
      <c r="F8" s="167"/>
      <c r="G8" s="13"/>
    </row>
    <row r="9" spans="1:11" ht="102" x14ac:dyDescent="0.2">
      <c r="A9" s="125" t="s">
        <v>386</v>
      </c>
      <c r="B9" s="6" t="s">
        <v>402</v>
      </c>
      <c r="C9" s="6" t="s">
        <v>412</v>
      </c>
      <c r="D9" s="3" t="s">
        <v>481</v>
      </c>
      <c r="E9" s="154"/>
      <c r="F9" s="154"/>
      <c r="G9" s="155" t="s">
        <v>485</v>
      </c>
    </row>
    <row r="10" spans="1:11" ht="51" x14ac:dyDescent="0.2">
      <c r="A10" s="125" t="s">
        <v>387</v>
      </c>
      <c r="B10" s="6" t="s">
        <v>399</v>
      </c>
      <c r="C10" s="6" t="s">
        <v>398</v>
      </c>
      <c r="D10" s="3" t="s">
        <v>553</v>
      </c>
      <c r="E10" s="6" t="s">
        <v>408</v>
      </c>
      <c r="F10" s="169"/>
      <c r="G10" s="14"/>
    </row>
    <row r="11" spans="1:11" ht="128.25" thickBot="1" x14ac:dyDescent="0.25">
      <c r="A11" s="126" t="s">
        <v>388</v>
      </c>
      <c r="B11" s="65" t="s">
        <v>402</v>
      </c>
      <c r="C11" s="65" t="s">
        <v>412</v>
      </c>
      <c r="D11" s="77" t="s">
        <v>497</v>
      </c>
      <c r="E11" s="156"/>
      <c r="F11" s="156"/>
      <c r="G11" s="66"/>
    </row>
    <row r="12" spans="1:11" ht="13.5" thickBot="1" x14ac:dyDescent="0.25">
      <c r="A12" s="42"/>
      <c r="B12" s="25"/>
      <c r="C12" s="25"/>
      <c r="D12" s="43"/>
      <c r="E12" s="25"/>
      <c r="F12" s="25"/>
      <c r="G12" s="34"/>
    </row>
    <row r="13" spans="1:11" ht="24.6" customHeight="1" x14ac:dyDescent="0.2">
      <c r="A13" s="79"/>
      <c r="B13" s="80"/>
      <c r="C13" s="80"/>
      <c r="D13" s="199" t="s">
        <v>495</v>
      </c>
      <c r="E13" s="201"/>
      <c r="F13" s="157">
        <f>SUM(F8:F11)</f>
        <v>0</v>
      </c>
      <c r="G13" s="34"/>
      <c r="H13" s="34"/>
      <c r="I13" s="34"/>
      <c r="J13" s="34"/>
      <c r="K13" s="34"/>
    </row>
    <row r="14" spans="1:11" ht="21.75" customHeight="1" x14ac:dyDescent="0.2">
      <c r="A14" s="34"/>
      <c r="B14" s="36"/>
      <c r="C14" s="36"/>
      <c r="D14" s="202" t="s">
        <v>446</v>
      </c>
      <c r="E14" s="204"/>
      <c r="F14" s="158">
        <f>F13*0.19</f>
        <v>0</v>
      </c>
      <c r="G14" s="34"/>
    </row>
    <row r="15" spans="1:11" ht="21.75" customHeight="1" thickBot="1" x14ac:dyDescent="0.25">
      <c r="D15" s="185" t="s">
        <v>447</v>
      </c>
      <c r="E15" s="187"/>
      <c r="F15" s="159">
        <f>F13*1.19</f>
        <v>0</v>
      </c>
    </row>
    <row r="16" spans="1:11" ht="21.75" customHeight="1" x14ac:dyDescent="0.2"/>
    <row r="17" spans="1:6" x14ac:dyDescent="0.2">
      <c r="A17" s="71" t="s">
        <v>448</v>
      </c>
      <c r="B17" s="72"/>
      <c r="C17" s="72"/>
      <c r="D17" s="73"/>
      <c r="E17" s="72"/>
      <c r="F17" s="72"/>
    </row>
    <row r="18" spans="1:6" x14ac:dyDescent="0.2">
      <c r="A18" s="71"/>
      <c r="B18" s="72"/>
      <c r="C18" s="72"/>
      <c r="D18" s="72"/>
      <c r="E18" s="72"/>
      <c r="F18" s="72"/>
    </row>
    <row r="19" spans="1:6" x14ac:dyDescent="0.2">
      <c r="A19" s="71"/>
      <c r="B19" s="72"/>
      <c r="C19" s="72"/>
      <c r="D19" s="72"/>
      <c r="E19" s="72"/>
      <c r="F19" s="72"/>
    </row>
    <row r="20" spans="1:6" x14ac:dyDescent="0.2">
      <c r="A20" s="191"/>
      <c r="B20" s="192"/>
      <c r="C20" s="192"/>
      <c r="D20" s="72"/>
      <c r="E20" s="72"/>
      <c r="F20" s="72"/>
    </row>
    <row r="21" spans="1:6" x14ac:dyDescent="0.2">
      <c r="A21" s="71" t="s">
        <v>506</v>
      </c>
      <c r="B21" s="74"/>
      <c r="C21" s="74"/>
      <c r="D21" s="74" t="s">
        <v>501</v>
      </c>
      <c r="E21" s="74"/>
      <c r="F21" s="74" t="s">
        <v>502</v>
      </c>
    </row>
  </sheetData>
  <mergeCells count="4">
    <mergeCell ref="A20:C20"/>
    <mergeCell ref="D13:E13"/>
    <mergeCell ref="D14:E14"/>
    <mergeCell ref="D15:E15"/>
  </mergeCells>
  <phoneticPr fontId="0" type="noConversion"/>
  <pageMargins left="0.78740157499999996" right="0.78740157499999996" top="0.984251969" bottom="0.984251969" header="0.4921259845" footer="0.4921259845"/>
  <pageSetup paperSize="9" scale="62" orientation="portrait" r:id="rId1"/>
  <headerFooter alignWithMargins="0">
    <oddHeader>&amp;CProbenahme Feststoff; Wirkungspfad Boden-Gewässer: Seite &amp;P von &amp;N</oddHeader>
  </headerFooter>
  <ignoredErrors>
    <ignoredError sqref="A8:A11" twoDigitTextYear="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
  <sheetViews>
    <sheetView workbookViewId="0">
      <selection activeCell="H7" sqref="H7"/>
    </sheetView>
  </sheetViews>
  <sheetFormatPr baseColWidth="10" defaultRowHeight="12.75" x14ac:dyDescent="0.2"/>
  <cols>
    <col min="1" max="1" width="8.7109375" customWidth="1"/>
    <col min="2" max="3" width="8.7109375" style="31" customWidth="1"/>
    <col min="4" max="4" width="62.7109375" style="2" customWidth="1"/>
    <col min="5" max="6" width="13.7109375" style="31" customWidth="1"/>
  </cols>
  <sheetData>
    <row r="1" spans="1:11" ht="15.75" x14ac:dyDescent="0.25">
      <c r="A1" s="78" t="s">
        <v>389</v>
      </c>
    </row>
    <row r="2" spans="1:11" ht="15.75" x14ac:dyDescent="0.25">
      <c r="A2" s="78"/>
    </row>
    <row r="3" spans="1:11" x14ac:dyDescent="0.2">
      <c r="A3" s="1" t="s">
        <v>745</v>
      </c>
    </row>
    <row r="4" spans="1:11" ht="15.75" x14ac:dyDescent="0.25">
      <c r="A4" s="78"/>
    </row>
    <row r="5" spans="1:11" ht="13.5" thickBot="1" x14ac:dyDescent="0.25"/>
    <row r="6" spans="1:11" ht="34.5" customHeight="1" thickBot="1" x14ac:dyDescent="0.25">
      <c r="A6" s="96" t="s">
        <v>394</v>
      </c>
      <c r="B6" s="18" t="s">
        <v>396</v>
      </c>
      <c r="C6" s="18" t="s">
        <v>395</v>
      </c>
      <c r="D6" s="18" t="s">
        <v>409</v>
      </c>
      <c r="E6" s="128" t="s">
        <v>504</v>
      </c>
      <c r="F6" s="129" t="s">
        <v>505</v>
      </c>
    </row>
    <row r="7" spans="1:11" ht="114.75" x14ac:dyDescent="0.2">
      <c r="A7" s="124" t="s">
        <v>390</v>
      </c>
      <c r="B7" s="67" t="s">
        <v>402</v>
      </c>
      <c r="C7" s="67" t="s">
        <v>412</v>
      </c>
      <c r="D7" s="16" t="s">
        <v>499</v>
      </c>
      <c r="E7" s="167"/>
      <c r="F7" s="167"/>
    </row>
    <row r="8" spans="1:11" ht="76.5" x14ac:dyDescent="0.2">
      <c r="A8" s="125" t="s">
        <v>391</v>
      </c>
      <c r="B8" s="6" t="s">
        <v>402</v>
      </c>
      <c r="C8" s="6" t="s">
        <v>412</v>
      </c>
      <c r="D8" s="3" t="s">
        <v>677</v>
      </c>
      <c r="E8" s="154"/>
      <c r="F8" s="154"/>
    </row>
    <row r="9" spans="1:11" ht="51.75" thickBot="1" x14ac:dyDescent="0.25">
      <c r="A9" s="126" t="s">
        <v>805</v>
      </c>
      <c r="B9" s="69" t="s">
        <v>480</v>
      </c>
      <c r="C9" s="65" t="s">
        <v>412</v>
      </c>
      <c r="D9" s="183" t="s">
        <v>809</v>
      </c>
      <c r="E9" s="156"/>
      <c r="F9" s="156"/>
    </row>
    <row r="10" spans="1:11" ht="13.5" thickBot="1" x14ac:dyDescent="0.25">
      <c r="A10" s="70"/>
      <c r="B10" s="91"/>
      <c r="C10" s="10"/>
      <c r="D10" s="184"/>
      <c r="E10"/>
      <c r="F10"/>
    </row>
    <row r="11" spans="1:11" ht="21.75" customHeight="1" x14ac:dyDescent="0.2">
      <c r="A11" s="79"/>
      <c r="B11" s="80"/>
      <c r="C11" s="80"/>
      <c r="D11" s="213" t="s">
        <v>494</v>
      </c>
      <c r="E11" s="214"/>
      <c r="F11" s="157">
        <f>SUM(F7:F8)</f>
        <v>0</v>
      </c>
      <c r="G11" s="34"/>
      <c r="H11" s="34"/>
      <c r="I11" s="34"/>
      <c r="J11" s="34"/>
      <c r="K11" s="34"/>
    </row>
    <row r="12" spans="1:11" ht="21.75" customHeight="1" x14ac:dyDescent="0.2">
      <c r="A12" s="37"/>
      <c r="B12" s="36"/>
      <c r="C12" s="36"/>
      <c r="D12" s="202" t="s">
        <v>446</v>
      </c>
      <c r="E12" s="204"/>
      <c r="F12" s="158">
        <f>F11*0.19</f>
        <v>0</v>
      </c>
    </row>
    <row r="13" spans="1:11" ht="21.75" customHeight="1" thickBot="1" x14ac:dyDescent="0.25">
      <c r="D13" s="185" t="s">
        <v>447</v>
      </c>
      <c r="E13" s="187"/>
      <c r="F13" s="159">
        <f>F11*1.19</f>
        <v>0</v>
      </c>
    </row>
    <row r="14" spans="1:11" ht="21.75" customHeight="1" x14ac:dyDescent="0.2"/>
    <row r="15" spans="1:11" x14ac:dyDescent="0.2">
      <c r="A15" s="71" t="s">
        <v>448</v>
      </c>
      <c r="B15" s="72"/>
      <c r="C15" s="72"/>
      <c r="D15" s="73"/>
      <c r="E15" s="72"/>
      <c r="F15" s="72"/>
    </row>
    <row r="16" spans="1:11" x14ac:dyDescent="0.2">
      <c r="A16" s="71"/>
      <c r="B16" s="72"/>
      <c r="C16" s="72"/>
      <c r="D16" s="72"/>
      <c r="E16" s="72"/>
      <c r="F16" s="72"/>
    </row>
    <row r="17" spans="1:6" x14ac:dyDescent="0.2">
      <c r="A17" s="71"/>
      <c r="B17" s="72"/>
      <c r="C17" s="72"/>
      <c r="D17" s="72"/>
      <c r="E17" s="72"/>
      <c r="F17" s="72"/>
    </row>
    <row r="18" spans="1:6" x14ac:dyDescent="0.2">
      <c r="A18" s="191"/>
      <c r="B18" s="192"/>
      <c r="C18" s="192"/>
      <c r="D18" s="72"/>
      <c r="E18" s="72"/>
      <c r="F18" s="72"/>
    </row>
    <row r="19" spans="1:6" x14ac:dyDescent="0.2">
      <c r="A19" s="71" t="s">
        <v>506</v>
      </c>
      <c r="B19" s="74"/>
      <c r="C19" s="74"/>
      <c r="D19" s="74" t="s">
        <v>501</v>
      </c>
      <c r="E19" s="74"/>
      <c r="F19" s="74" t="s">
        <v>502</v>
      </c>
    </row>
  </sheetData>
  <mergeCells count="4">
    <mergeCell ref="A18:C18"/>
    <mergeCell ref="D11:E11"/>
    <mergeCell ref="D12:E12"/>
    <mergeCell ref="D13:E13"/>
  </mergeCells>
  <phoneticPr fontId="0" type="noConversion"/>
  <pageMargins left="0.78740157499999996" right="0.78740157499999996" top="0.984251969" bottom="0.984251969" header="0.4921259845" footer="0.4921259845"/>
  <pageSetup paperSize="9" scale="74" fitToHeight="50" orientation="portrait" r:id="rId1"/>
  <headerFooter alignWithMargins="0">
    <oddHeader>&amp;CProbenahme Grundwasser: Seite &amp;P von &amp;N</oddHeader>
  </headerFooter>
  <ignoredErrors>
    <ignoredError sqref="A7:A8" twoDigitTextYear="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workbookViewId="0">
      <pane ySplit="6" topLeftCell="A7" activePane="bottomLeft" state="frozen"/>
      <selection activeCell="B4" sqref="B4:G24"/>
      <selection pane="bottomLeft" activeCell="H9" sqref="H9"/>
    </sheetView>
  </sheetViews>
  <sheetFormatPr baseColWidth="10" defaultRowHeight="12.75" x14ac:dyDescent="0.2"/>
  <cols>
    <col min="1" max="1" width="8.7109375" customWidth="1"/>
    <col min="2" max="3" width="8.7109375" style="31" customWidth="1"/>
    <col min="4" max="4" width="62.7109375" style="2" customWidth="1"/>
    <col min="5" max="6" width="13.7109375" style="31" customWidth="1"/>
  </cols>
  <sheetData>
    <row r="1" spans="1:7" ht="15.75" x14ac:dyDescent="0.2">
      <c r="A1" s="89" t="s">
        <v>392</v>
      </c>
      <c r="B1" s="36"/>
      <c r="C1" s="36"/>
      <c r="D1" s="35"/>
      <c r="E1" s="36"/>
      <c r="F1" s="36"/>
      <c r="G1" s="34"/>
    </row>
    <row r="2" spans="1:7" ht="15.75" x14ac:dyDescent="0.2">
      <c r="A2" s="89"/>
      <c r="B2" s="36"/>
      <c r="C2" s="36"/>
      <c r="D2" s="35"/>
      <c r="E2" s="36"/>
      <c r="F2" s="36"/>
      <c r="G2" s="34"/>
    </row>
    <row r="3" spans="1:7" x14ac:dyDescent="0.2">
      <c r="A3" s="1" t="s">
        <v>745</v>
      </c>
      <c r="B3" s="36"/>
      <c r="C3" s="36"/>
      <c r="D3" s="35"/>
      <c r="E3" s="36"/>
      <c r="F3" s="36"/>
      <c r="G3" s="34"/>
    </row>
    <row r="4" spans="1:7" x14ac:dyDescent="0.2">
      <c r="A4" s="34"/>
      <c r="B4" s="36"/>
      <c r="C4" s="36"/>
      <c r="D4" s="35"/>
      <c r="E4" s="36"/>
      <c r="F4" s="36"/>
      <c r="G4" s="34"/>
    </row>
    <row r="5" spans="1:7" ht="13.5" thickBot="1" x14ac:dyDescent="0.25">
      <c r="A5" s="34"/>
      <c r="B5" s="36"/>
      <c r="C5" s="36"/>
      <c r="D5" s="35"/>
      <c r="E5" s="36"/>
      <c r="F5" s="36"/>
      <c r="G5" s="34"/>
    </row>
    <row r="6" spans="1:7" ht="34.5" customHeight="1" thickBot="1" x14ac:dyDescent="0.25">
      <c r="A6" s="96" t="s">
        <v>394</v>
      </c>
      <c r="B6" s="18" t="s">
        <v>396</v>
      </c>
      <c r="C6" s="18" t="s">
        <v>395</v>
      </c>
      <c r="D6" s="128" t="s">
        <v>444</v>
      </c>
      <c r="E6" s="18" t="s">
        <v>449</v>
      </c>
      <c r="F6" s="130" t="s">
        <v>450</v>
      </c>
      <c r="G6" s="34"/>
    </row>
    <row r="7" spans="1:7" ht="39" thickBot="1" x14ac:dyDescent="0.25">
      <c r="A7" s="135" t="s">
        <v>393</v>
      </c>
      <c r="B7" s="90" t="s">
        <v>403</v>
      </c>
      <c r="C7" s="23" t="s">
        <v>398</v>
      </c>
      <c r="D7" s="24" t="s">
        <v>486</v>
      </c>
      <c r="E7" s="23" t="s">
        <v>408</v>
      </c>
      <c r="F7" s="170"/>
      <c r="G7" s="34"/>
    </row>
    <row r="8" spans="1:7" ht="13.5" thickBot="1" x14ac:dyDescent="0.25">
      <c r="A8" s="34"/>
      <c r="B8" s="36"/>
      <c r="C8" s="36"/>
      <c r="D8" s="35"/>
      <c r="E8" s="36"/>
      <c r="F8" s="36"/>
      <c r="G8" s="34"/>
    </row>
    <row r="9" spans="1:7" ht="21.75" customHeight="1" x14ac:dyDescent="0.2">
      <c r="A9" s="10"/>
      <c r="B9" s="25"/>
      <c r="C9" s="25"/>
      <c r="D9" s="199" t="s">
        <v>493</v>
      </c>
      <c r="E9" s="201"/>
      <c r="F9" s="157">
        <f>SUM(F7)</f>
        <v>0</v>
      </c>
      <c r="G9" s="34"/>
    </row>
    <row r="10" spans="1:7" ht="21.75" customHeight="1" x14ac:dyDescent="0.2">
      <c r="A10" s="34"/>
      <c r="B10" s="36"/>
      <c r="C10" s="36"/>
      <c r="D10" s="202" t="s">
        <v>446</v>
      </c>
      <c r="E10" s="204"/>
      <c r="F10" s="158">
        <f>F9*0.19</f>
        <v>0</v>
      </c>
      <c r="G10" s="34"/>
    </row>
    <row r="11" spans="1:7" ht="21.75" customHeight="1" thickBot="1" x14ac:dyDescent="0.25">
      <c r="A11" s="34"/>
      <c r="B11" s="36"/>
      <c r="C11" s="36"/>
      <c r="D11" s="185" t="s">
        <v>447</v>
      </c>
      <c r="E11" s="187"/>
      <c r="F11" s="159">
        <f>F9*1.19</f>
        <v>0</v>
      </c>
      <c r="G11" s="34"/>
    </row>
    <row r="12" spans="1:7" ht="21.75" customHeight="1" x14ac:dyDescent="0.2"/>
    <row r="13" spans="1:7" x14ac:dyDescent="0.2">
      <c r="A13" s="71" t="s">
        <v>448</v>
      </c>
      <c r="B13" s="72"/>
      <c r="C13" s="72"/>
      <c r="D13" s="73"/>
      <c r="E13" s="72"/>
      <c r="F13" s="72"/>
    </row>
    <row r="14" spans="1:7" x14ac:dyDescent="0.2">
      <c r="A14" s="71"/>
      <c r="B14" s="72"/>
      <c r="C14" s="72"/>
      <c r="D14" s="72"/>
      <c r="E14" s="72"/>
      <c r="F14" s="72"/>
    </row>
    <row r="15" spans="1:7" x14ac:dyDescent="0.2">
      <c r="A15" s="71"/>
      <c r="B15" s="72"/>
      <c r="C15" s="72"/>
      <c r="D15" s="72"/>
      <c r="E15" s="72"/>
      <c r="F15" s="72"/>
    </row>
    <row r="16" spans="1:7" x14ac:dyDescent="0.2">
      <c r="A16" s="191"/>
      <c r="B16" s="192"/>
      <c r="C16" s="192"/>
      <c r="D16" s="72"/>
      <c r="E16" s="72"/>
      <c r="F16" s="72"/>
    </row>
    <row r="17" spans="1:6" x14ac:dyDescent="0.2">
      <c r="A17" s="71" t="s">
        <v>506</v>
      </c>
      <c r="B17" s="74"/>
      <c r="C17" s="74"/>
      <c r="D17" s="74" t="s">
        <v>501</v>
      </c>
      <c r="E17" s="74"/>
      <c r="F17" s="74" t="s">
        <v>502</v>
      </c>
    </row>
  </sheetData>
  <mergeCells count="4">
    <mergeCell ref="A16:C16"/>
    <mergeCell ref="D9:E9"/>
    <mergeCell ref="D10:E10"/>
    <mergeCell ref="D11:E11"/>
  </mergeCells>
  <phoneticPr fontId="0" type="noConversion"/>
  <pageMargins left="0.78740157499999996" right="0.78740157499999996" top="0.984251969" bottom="0.984251969" header="0.4921259845" footer="0.4921259845"/>
  <pageSetup paperSize="9" scale="65" orientation="portrait" r:id="rId1"/>
  <headerFooter alignWithMargins="0">
    <oddHeader>&amp;CProbentransport: Seite &amp;P von &amp;N</oddHeader>
  </headerFooter>
  <ignoredErrors>
    <ignoredError sqref="A7" twoDigitTextYear="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workbookViewId="0">
      <pane ySplit="6" topLeftCell="A7" activePane="bottomLeft" state="frozen"/>
      <selection activeCell="B4" sqref="B4:G24"/>
      <selection pane="bottomLeft" activeCell="H7" sqref="H7"/>
    </sheetView>
  </sheetViews>
  <sheetFormatPr baseColWidth="10" defaultRowHeight="12.75" x14ac:dyDescent="0.2"/>
  <cols>
    <col min="1" max="1" width="8.7109375" customWidth="1"/>
    <col min="2" max="3" width="8.7109375" style="31" customWidth="1"/>
    <col min="4" max="4" width="62.7109375" style="2" customWidth="1"/>
    <col min="5" max="6" width="13.7109375" style="31" customWidth="1"/>
  </cols>
  <sheetData>
    <row r="1" spans="1:7" ht="15.75" x14ac:dyDescent="0.25">
      <c r="A1" s="78" t="s">
        <v>491</v>
      </c>
    </row>
    <row r="2" spans="1:7" ht="15.75" x14ac:dyDescent="0.25">
      <c r="A2" s="78"/>
    </row>
    <row r="3" spans="1:7" x14ac:dyDescent="0.2">
      <c r="A3" s="1" t="s">
        <v>745</v>
      </c>
    </row>
    <row r="5" spans="1:7" ht="13.5" thickBot="1" x14ac:dyDescent="0.25"/>
    <row r="6" spans="1:7" s="22" customFormat="1" ht="34.5" customHeight="1" thickBot="1" x14ac:dyDescent="0.25">
      <c r="A6" s="96" t="s">
        <v>394</v>
      </c>
      <c r="B6" s="18" t="s">
        <v>396</v>
      </c>
      <c r="C6" s="18" t="s">
        <v>395</v>
      </c>
      <c r="D6" s="128" t="s">
        <v>444</v>
      </c>
      <c r="E6" s="128" t="s">
        <v>504</v>
      </c>
      <c r="F6" s="129" t="s">
        <v>505</v>
      </c>
      <c r="G6" s="33"/>
    </row>
    <row r="7" spans="1:7" s="22" customFormat="1" ht="51" x14ac:dyDescent="0.2">
      <c r="A7" s="124" t="s">
        <v>772</v>
      </c>
      <c r="B7" s="67">
        <v>1</v>
      </c>
      <c r="C7" s="67" t="s">
        <v>397</v>
      </c>
      <c r="D7" s="16" t="s">
        <v>563</v>
      </c>
      <c r="E7" s="167" t="s">
        <v>556</v>
      </c>
      <c r="F7" s="13" t="s">
        <v>407</v>
      </c>
      <c r="G7" s="33"/>
    </row>
    <row r="8" spans="1:7" s="22" customFormat="1" ht="38.25" x14ac:dyDescent="0.2">
      <c r="A8" s="124" t="s">
        <v>773</v>
      </c>
      <c r="B8" s="6">
        <v>1</v>
      </c>
      <c r="C8" s="6" t="s">
        <v>397</v>
      </c>
      <c r="D8" s="3" t="s">
        <v>564</v>
      </c>
      <c r="E8" s="154" t="s">
        <v>556</v>
      </c>
      <c r="F8" s="14" t="s">
        <v>407</v>
      </c>
      <c r="G8" s="33"/>
    </row>
    <row r="9" spans="1:7" s="22" customFormat="1" ht="51" x14ac:dyDescent="0.2">
      <c r="A9" s="124" t="s">
        <v>774</v>
      </c>
      <c r="B9" s="6">
        <v>1</v>
      </c>
      <c r="C9" s="6" t="s">
        <v>397</v>
      </c>
      <c r="D9" s="3" t="s">
        <v>565</v>
      </c>
      <c r="E9" s="154" t="s">
        <v>556</v>
      </c>
      <c r="F9" s="14" t="s">
        <v>407</v>
      </c>
      <c r="G9" s="33"/>
    </row>
    <row r="10" spans="1:7" s="22" customFormat="1" ht="51" x14ac:dyDescent="0.2">
      <c r="A10" s="124" t="s">
        <v>775</v>
      </c>
      <c r="B10" s="6">
        <v>1</v>
      </c>
      <c r="C10" s="6" t="s">
        <v>557</v>
      </c>
      <c r="D10" s="3" t="s">
        <v>566</v>
      </c>
      <c r="E10" s="154" t="s">
        <v>556</v>
      </c>
      <c r="F10" s="14" t="s">
        <v>407</v>
      </c>
      <c r="G10" s="33"/>
    </row>
    <row r="11" spans="1:7" s="22" customFormat="1" ht="35.1" customHeight="1" x14ac:dyDescent="0.2">
      <c r="A11" s="124" t="s">
        <v>776</v>
      </c>
      <c r="B11" s="205" t="s">
        <v>490</v>
      </c>
      <c r="C11" s="203"/>
      <c r="D11" s="203"/>
      <c r="E11" s="203"/>
      <c r="F11" s="206"/>
      <c r="G11" s="33"/>
    </row>
    <row r="12" spans="1:7" ht="24.95" customHeight="1" x14ac:dyDescent="0.2">
      <c r="A12" s="19" t="s">
        <v>556</v>
      </c>
      <c r="B12" s="6">
        <v>1</v>
      </c>
      <c r="C12" s="6" t="s">
        <v>397</v>
      </c>
      <c r="D12" s="5" t="s">
        <v>558</v>
      </c>
      <c r="E12" s="154" t="s">
        <v>556</v>
      </c>
      <c r="F12" s="14" t="s">
        <v>407</v>
      </c>
      <c r="G12" s="34"/>
    </row>
    <row r="13" spans="1:7" ht="24.95" customHeight="1" x14ac:dyDescent="0.2">
      <c r="A13" s="19" t="s">
        <v>556</v>
      </c>
      <c r="B13" s="6">
        <v>1</v>
      </c>
      <c r="C13" s="6" t="s">
        <v>397</v>
      </c>
      <c r="D13" s="5" t="s">
        <v>559</v>
      </c>
      <c r="E13" s="154" t="s">
        <v>556</v>
      </c>
      <c r="F13" s="14" t="s">
        <v>407</v>
      </c>
      <c r="G13" s="34"/>
    </row>
    <row r="14" spans="1:7" ht="24.95" customHeight="1" x14ac:dyDescent="0.2">
      <c r="A14" s="19" t="s">
        <v>556</v>
      </c>
      <c r="B14" s="6">
        <v>1</v>
      </c>
      <c r="C14" s="6" t="s">
        <v>397</v>
      </c>
      <c r="D14" s="5" t="s">
        <v>560</v>
      </c>
      <c r="E14" s="154" t="s">
        <v>556</v>
      </c>
      <c r="F14" s="14" t="s">
        <v>407</v>
      </c>
      <c r="G14" s="34"/>
    </row>
    <row r="15" spans="1:7" ht="24.95" customHeight="1" thickBot="1" x14ac:dyDescent="0.25">
      <c r="A15" s="38" t="s">
        <v>556</v>
      </c>
      <c r="B15" s="65">
        <v>1</v>
      </c>
      <c r="C15" s="65" t="s">
        <v>397</v>
      </c>
      <c r="D15" s="27" t="s">
        <v>561</v>
      </c>
      <c r="E15" s="156" t="s">
        <v>556</v>
      </c>
      <c r="F15" s="66" t="s">
        <v>407</v>
      </c>
      <c r="G15" s="34"/>
    </row>
    <row r="16" spans="1:7" ht="13.5" thickBot="1" x14ac:dyDescent="0.25">
      <c r="A16" s="37"/>
      <c r="B16" s="36"/>
      <c r="C16" s="36"/>
      <c r="D16" s="35"/>
      <c r="E16" s="36"/>
      <c r="F16" s="36"/>
      <c r="G16" s="34"/>
    </row>
    <row r="17" spans="1:7" ht="21.75" customHeight="1" x14ac:dyDescent="0.2">
      <c r="A17" s="40" t="s">
        <v>556</v>
      </c>
      <c r="B17" s="25" t="s">
        <v>556</v>
      </c>
      <c r="C17" s="25"/>
      <c r="D17" s="199" t="s">
        <v>562</v>
      </c>
      <c r="E17" s="201"/>
      <c r="F17" s="61"/>
      <c r="G17" s="34"/>
    </row>
    <row r="18" spans="1:7" ht="21.75" customHeight="1" x14ac:dyDescent="0.2">
      <c r="A18" s="63"/>
      <c r="B18" s="88"/>
      <c r="C18" s="88"/>
      <c r="D18" s="202" t="s">
        <v>446</v>
      </c>
      <c r="E18" s="204"/>
      <c r="F18" s="59"/>
    </row>
    <row r="19" spans="1:7" ht="21.75" customHeight="1" thickBot="1" x14ac:dyDescent="0.25">
      <c r="A19" s="63"/>
      <c r="B19" s="88"/>
      <c r="C19" s="88"/>
      <c r="D19" s="185" t="s">
        <v>447</v>
      </c>
      <c r="E19" s="187"/>
      <c r="F19" s="60"/>
    </row>
    <row r="20" spans="1:7" ht="21.75" customHeight="1" x14ac:dyDescent="0.2"/>
    <row r="21" spans="1:7" x14ac:dyDescent="0.2">
      <c r="A21" s="71" t="s">
        <v>448</v>
      </c>
      <c r="B21" s="72"/>
      <c r="C21" s="72"/>
      <c r="D21" s="73"/>
      <c r="E21" s="72"/>
      <c r="F21" s="72"/>
    </row>
    <row r="22" spans="1:7" x14ac:dyDescent="0.2">
      <c r="A22" s="71"/>
      <c r="B22" s="72"/>
      <c r="C22" s="72"/>
      <c r="D22" s="72"/>
      <c r="E22" s="72"/>
      <c r="F22" s="72"/>
    </row>
    <row r="23" spans="1:7" x14ac:dyDescent="0.2">
      <c r="A23" s="71"/>
      <c r="B23" s="72"/>
      <c r="C23" s="72"/>
      <c r="D23" s="72"/>
      <c r="E23" s="72"/>
      <c r="F23" s="72"/>
    </row>
    <row r="24" spans="1:7" x14ac:dyDescent="0.2">
      <c r="A24" s="191"/>
      <c r="B24" s="192"/>
      <c r="C24" s="192"/>
      <c r="D24" s="72"/>
      <c r="E24" s="72"/>
      <c r="F24" s="72"/>
    </row>
    <row r="25" spans="1:7" x14ac:dyDescent="0.2">
      <c r="A25" s="71" t="s">
        <v>506</v>
      </c>
      <c r="B25" s="74"/>
      <c r="C25" s="74"/>
      <c r="D25" s="74" t="s">
        <v>501</v>
      </c>
      <c r="E25" s="74"/>
      <c r="F25" s="74" t="s">
        <v>502</v>
      </c>
    </row>
  </sheetData>
  <mergeCells count="5">
    <mergeCell ref="A24:C24"/>
    <mergeCell ref="B11:F11"/>
    <mergeCell ref="D17:E17"/>
    <mergeCell ref="D18:E18"/>
    <mergeCell ref="D19:E19"/>
  </mergeCells>
  <phoneticPr fontId="0" type="noConversion"/>
  <pageMargins left="0.78740157499999996" right="0.78740157499999996" top="0.984251969" bottom="0.984251969" header="0.4921259845" footer="0.4921259845"/>
  <pageSetup paperSize="9" scale="65" orientation="portrait" r:id="rId1"/>
  <headerFooter alignWithMargins="0">
    <oddHeader>&amp;CStundenlohnarbeit: Seite &amp;P von &amp;N</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Teil 1 Ing.-Leistungen</vt:lpstr>
      <vt:lpstr>Teil 2 Baustelleneinrichtung</vt:lpstr>
      <vt:lpstr>Teil 3 Aufschlussarbeiten</vt:lpstr>
      <vt:lpstr>Teil 4.1 Probenahme B-M; B-Pfl.</vt:lpstr>
      <vt:lpstr>Teil 4.2 Probenahme Boden-Luft</vt:lpstr>
      <vt:lpstr>Teil 4.3 Probenahme FS B-GW</vt:lpstr>
      <vt:lpstr>Teil 4.4 Probenahme GW</vt:lpstr>
      <vt:lpstr>Teil 4.5 Probentransport</vt:lpstr>
      <vt:lpstr>Teil 5 Stundelohnarbeit</vt:lpstr>
      <vt:lpstr>Teil 6 Entsorgung</vt:lpstr>
      <vt:lpstr>Teil 7 Arbeitsschutz</vt:lpstr>
      <vt:lpstr>Teil 8 Analytik</vt:lpstr>
      <vt:lpstr>Teil 9 Aufschlussbohrungen</vt:lpstr>
      <vt:lpstr>Honorarzusammenstellung</vt:lpstr>
    </vt:vector>
  </TitlesOfParts>
  <Company>Bayerisches Landesamt für Umwelt (BayLfU) Referat 96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Merkblatt 3.8/2 Teil 2 OU; Arbeitshiofe Muster LV Excel</dc:title>
  <dc:subject>Leistungsverzeichnis</dc:subject>
  <dc:creator>Matthias Heinzel</dc:creator>
  <cp:keywords>Altlasten, schädliche Bodenveränderungen, Ausschreibung, Vergabe, Amtsermittlung, orientierende Erkundung</cp:keywords>
  <cp:lastModifiedBy>Zuber Tobias</cp:lastModifiedBy>
  <cp:lastPrinted>2009-01-08T10:12:20Z</cp:lastPrinted>
  <dcterms:created xsi:type="dcterms:W3CDTF">2008-03-11T12:05:20Z</dcterms:created>
  <dcterms:modified xsi:type="dcterms:W3CDTF">2020-08-13T11:14:16Z</dcterms:modified>
  <cp:category>Arbeitshilfe</cp:category>
</cp:coreProperties>
</file>