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https://visdms.rz-sued.bayern.de:8081/vis/9868BFD6-C580-4AE9-9271-D42E2CBB0C76/webdav/2259008/"/>
    </mc:Choice>
  </mc:AlternateContent>
  <xr:revisionPtr revIDLastSave="0" documentId="13_ncr:1_{6C062235-C7B0-415B-B70B-B789D5C38E64}" xr6:coauthVersionLast="47" xr6:coauthVersionMax="47" xr10:uidLastSave="{00000000-0000-0000-0000-000000000000}"/>
  <bookViews>
    <workbookView xWindow="-120" yWindow="-120" windowWidth="29040" windowHeight="17520" tabRatio="828" firstSheet="10" activeTab="16" xr2:uid="{00000000-000D-0000-FFFF-FFFF00000000}"/>
  </bookViews>
  <sheets>
    <sheet name="Honorarzusammenstellung" sheetId="29" r:id="rId1"/>
    <sheet name="Pos. 1 Ing.-Leistungen" sheetId="62717" r:id="rId2"/>
    <sheet name="Pos. 2 Baustelleneinrichtung" sheetId="62718" r:id="rId3"/>
    <sheet name="Pos. 3 Arbeitsschutz" sheetId="62723" r:id="rId4"/>
    <sheet name="Pos. 4 Aufschlussarbeiten" sheetId="62719" r:id="rId5"/>
    <sheet name="Pos. 5.1 Probenahme B-M, B-NPfl" sheetId="62720" r:id="rId6"/>
    <sheet name="Pos. 5.2 Probenahme Boden-Luft" sheetId="62721" r:id="rId7"/>
    <sheet name="Pos. 5.3 Probenahme FS B-GW" sheetId="62722" r:id="rId8"/>
    <sheet name="Pos. 5.4 Probenahme GW" sheetId="30" r:id="rId9"/>
    <sheet name="Pos. 5.5 Probentransport" sheetId="26320" r:id="rId10"/>
    <sheet name="Pos. 6 Stundelohnarbeit" sheetId="20" r:id="rId11"/>
    <sheet name="Pos. 7 Entsorgung" sheetId="62712" r:id="rId12"/>
    <sheet name="Pos. 8.1 Analytik_WP_B-GW" sheetId="62713" r:id="rId13"/>
    <sheet name="Pos. 8.2 Analytik_WP_B-GW_M_NP" sheetId="62714" r:id="rId14"/>
    <sheet name="Pos. 8.3 Analytik_WP_B-GW_M" sheetId="62715" r:id="rId15"/>
    <sheet name="Pos. 8.4 Analytik_WP_B-GW_NP" sheetId="62716" r:id="rId16"/>
    <sheet name="Pos. 9 GW-Messstellenbau" sheetId="1936"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62723" l="1"/>
  <c r="F9" i="62723"/>
  <c r="F10" i="62723" s="1"/>
  <c r="F75" i="1936"/>
  <c r="F76" i="1936"/>
  <c r="F229" i="62716"/>
  <c r="F206" i="62716"/>
  <c r="F231" i="62716"/>
  <c r="F105" i="62716"/>
  <c r="F17" i="62716"/>
  <c r="F233" i="62715"/>
  <c r="F232" i="62715"/>
  <c r="F231" i="62715"/>
  <c r="F229" i="62715"/>
  <c r="F206" i="62715"/>
  <c r="F105" i="62715"/>
  <c r="F17" i="62715"/>
  <c r="F230" i="62714"/>
  <c r="F207" i="62714"/>
  <c r="F106" i="62714"/>
  <c r="F232" i="62714"/>
  <c r="F17" i="62714"/>
  <c r="F230" i="62713"/>
  <c r="F229" i="62713"/>
  <c r="F228" i="62713"/>
  <c r="F226" i="62713"/>
  <c r="F203" i="62713"/>
  <c r="F102" i="62713"/>
  <c r="F17" i="62713"/>
  <c r="F23" i="62712"/>
  <c r="F22" i="62712"/>
  <c r="F21" i="62712"/>
  <c r="F19" i="20"/>
  <c r="F18" i="20"/>
  <c r="F11" i="26320"/>
  <c r="F10" i="26320"/>
  <c r="F9" i="26320"/>
  <c r="F13" i="30"/>
  <c r="F12" i="30"/>
  <c r="F11" i="30"/>
  <c r="F15" i="62722"/>
  <c r="F14" i="62722"/>
  <c r="F13" i="62722"/>
  <c r="F15" i="62721"/>
  <c r="F14" i="62721"/>
  <c r="F13" i="62721"/>
  <c r="F24" i="62720"/>
  <c r="F23" i="62720"/>
  <c r="F22" i="62720"/>
  <c r="F30" i="62719"/>
  <c r="F29" i="62719"/>
  <c r="F28" i="62719"/>
  <c r="F22" i="62718"/>
  <c r="F23" i="62718"/>
  <c r="F21" i="62718"/>
  <c r="G44" i="62717"/>
  <c r="G43" i="62717"/>
  <c r="G42" i="62717"/>
  <c r="F233" i="62716"/>
  <c r="F232" i="62716"/>
  <c r="F234" i="62714"/>
  <c r="F233" i="62714"/>
  <c r="C17" i="29"/>
  <c r="C19" i="29" s="1"/>
  <c r="F77" i="1936"/>
  <c r="C18" i="2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LfU-Thiergaertner</author>
  </authors>
  <commentList>
    <comment ref="A3" authorId="0" shapeId="0" xr:uid="{00000000-0006-0000-0000-000001000000}">
      <text>
        <r>
          <rPr>
            <b/>
            <sz val="8"/>
            <color indexed="81"/>
            <rFont val="Tahoma"/>
            <family val="2"/>
          </rPr>
          <t>Titel der Angebotsanfrage einfügen</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LfU-Thiergaertner</author>
  </authors>
  <commentList>
    <comment ref="A3" authorId="0" shapeId="0" xr:uid="{00000000-0006-0000-0900-000001000000}">
      <text>
        <r>
          <rPr>
            <b/>
            <sz val="8"/>
            <color indexed="81"/>
            <rFont val="Tahoma"/>
            <family val="2"/>
          </rPr>
          <t>Titel der Angebotsanfrage einfügen</t>
        </r>
      </text>
    </comment>
    <comment ref="D7" authorId="0" shapeId="0" xr:uid="{00000000-0006-0000-0900-000002000000}">
      <text>
        <r>
          <rPr>
            <b/>
            <sz val="8"/>
            <color indexed="81"/>
            <rFont val="Tahoma"/>
            <family val="2"/>
          </rPr>
          <t>Angabe des Labors soweit bekannt; anderenfalls max. Entfernung angeben;  anderenfalls nach Wahl des AN</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LfU-Thiergaertner</author>
  </authors>
  <commentList>
    <comment ref="A3" authorId="0" shapeId="0" xr:uid="{00000000-0006-0000-0A00-000001000000}">
      <text>
        <r>
          <rPr>
            <b/>
            <sz val="8"/>
            <color indexed="81"/>
            <rFont val="Tahoma"/>
            <family val="2"/>
          </rPr>
          <t>Titel der Angebotsanfrage einfügen</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LfU-Thiergaertner</author>
    <author>Besold Johannes</author>
  </authors>
  <commentList>
    <comment ref="A3" authorId="0" shapeId="0" xr:uid="{00000000-0006-0000-0B00-000001000000}">
      <text>
        <r>
          <rPr>
            <b/>
            <sz val="8"/>
            <color indexed="81"/>
            <rFont val="Tahoma"/>
            <family val="2"/>
          </rPr>
          <t>Titel der Angebotsanfrage einfügen</t>
        </r>
      </text>
    </comment>
    <comment ref="D7" authorId="0" shapeId="0" xr:uid="{00000000-0006-0000-0B00-000002000000}">
      <text>
        <r>
          <rPr>
            <b/>
            <sz val="8"/>
            <color indexed="81"/>
            <rFont val="Tahoma"/>
            <family val="2"/>
          </rPr>
          <t>Größe Spannring-Deckelfass  eintragen</t>
        </r>
      </text>
    </comment>
    <comment ref="D8" authorId="0" shapeId="0" xr:uid="{00000000-0006-0000-0B00-000003000000}">
      <text>
        <r>
          <rPr>
            <b/>
            <sz val="8"/>
            <color indexed="81"/>
            <rFont val="Tahoma"/>
            <family val="2"/>
          </rPr>
          <t>Größe Spannring-Deckelfass  eintragen</t>
        </r>
      </text>
    </comment>
    <comment ref="D9" authorId="0" shapeId="0" xr:uid="{00000000-0006-0000-0B00-000004000000}">
      <text>
        <r>
          <rPr>
            <b/>
            <sz val="8"/>
            <color indexed="81"/>
            <rFont val="Tahoma"/>
            <family val="2"/>
          </rPr>
          <t>Größe des Tanks eintragen</t>
        </r>
      </text>
    </comment>
    <comment ref="D10" authorId="0" shapeId="0" xr:uid="{00000000-0006-0000-0B00-000005000000}">
      <text>
        <r>
          <rPr>
            <b/>
            <sz val="8"/>
            <color indexed="81"/>
            <rFont val="Tahoma"/>
            <family val="2"/>
          </rPr>
          <t>Größe des Tanks eintragen</t>
        </r>
      </text>
    </comment>
    <comment ref="D16" authorId="1" shapeId="0" xr:uid="{00000000-0006-0000-0B00-000006000000}">
      <text>
        <r>
          <rPr>
            <b/>
            <sz val="8"/>
            <color indexed="81"/>
            <rFont val="Tahoma"/>
            <family val="2"/>
          </rPr>
          <t>Menge und Durchfluss eintragen</t>
        </r>
      </text>
    </comment>
    <comment ref="D19" authorId="1" shapeId="0" xr:uid="{00000000-0006-0000-0B00-000007000000}">
      <text>
        <r>
          <rPr>
            <b/>
            <sz val="8"/>
            <color indexed="81"/>
            <rFont val="Tahoma"/>
            <family val="2"/>
          </rPr>
          <t xml:space="preserve">Parameterumfang eintragen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LfU-Thiergaertner</author>
    <author>Besold Johannes</author>
  </authors>
  <commentList>
    <comment ref="A3" authorId="0" shapeId="0" xr:uid="{00000000-0006-0000-0C00-000001000000}">
      <text>
        <r>
          <rPr>
            <b/>
            <sz val="8"/>
            <color indexed="81"/>
            <rFont val="Tahoma"/>
            <family val="2"/>
          </rPr>
          <t>Titel der Angebotsanfrage einfügen</t>
        </r>
      </text>
    </comment>
    <comment ref="B25" authorId="0" shapeId="0" xr:uid="{00000000-0006-0000-0C00-000002000000}">
      <text>
        <r>
          <rPr>
            <b/>
            <sz val="8"/>
            <color indexed="81"/>
            <rFont val="Tahoma"/>
            <family val="2"/>
          </rPr>
          <t>Parameter angeben</t>
        </r>
      </text>
    </comment>
    <comment ref="D29" authorId="0" shapeId="0" xr:uid="{00000000-0006-0000-0C00-000003000000}">
      <text>
        <r>
          <rPr>
            <b/>
            <sz val="8"/>
            <color indexed="81"/>
            <rFont val="Tahoma"/>
            <family val="2"/>
          </rPr>
          <t>Korngröße angeben</t>
        </r>
      </text>
    </comment>
    <comment ref="D31" authorId="0" shapeId="0" xr:uid="{00000000-0006-0000-0C00-000004000000}">
      <text>
        <r>
          <rPr>
            <b/>
            <sz val="8"/>
            <color indexed="81"/>
            <rFont val="Tahoma"/>
            <family val="2"/>
          </rPr>
          <t>Anzahl eingeben</t>
        </r>
      </text>
    </comment>
    <comment ref="D92" authorId="1" shapeId="0" xr:uid="{00000000-0006-0000-0C00-000005000000}">
      <text>
        <r>
          <rPr>
            <b/>
            <sz val="8"/>
            <color indexed="81"/>
            <rFont val="Tahoma"/>
            <family val="2"/>
          </rPr>
          <t>LGL-Untersuchungsliste der grundwasserrelevanten PBSM gibt Hinweise</t>
        </r>
      </text>
    </comment>
    <comment ref="B139" authorId="1" shapeId="0" xr:uid="{00000000-0006-0000-0C00-000006000000}">
      <text>
        <r>
          <rPr>
            <b/>
            <sz val="8"/>
            <color indexed="81"/>
            <rFont val="Tahoma"/>
            <family val="2"/>
          </rPr>
          <t>Für umweltrelevante Metalle und Halbmetalle ist oft eine gleichzeitige TOC-Analytik relevant</t>
        </r>
      </text>
    </comment>
    <comment ref="D189" authorId="1" shapeId="0" xr:uid="{00000000-0006-0000-0C00-000007000000}">
      <text>
        <r>
          <rPr>
            <b/>
            <sz val="8"/>
            <color indexed="81"/>
            <rFont val="Tahoma"/>
            <family val="2"/>
          </rPr>
          <t>LGL-Untersuchungsliste der grundwasserrelevanten PBSM gibt Hinweise</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LfU-Thiergaertner</author>
    <author>Besold Johannes</author>
  </authors>
  <commentList>
    <comment ref="A3" authorId="0" shapeId="0" xr:uid="{00000000-0006-0000-0D00-000001000000}">
      <text>
        <r>
          <rPr>
            <b/>
            <sz val="8"/>
            <color indexed="81"/>
            <rFont val="Tahoma"/>
            <family val="2"/>
          </rPr>
          <t>Titel der Angebotsanfrage einfügen</t>
        </r>
      </text>
    </comment>
    <comment ref="B25" authorId="0" shapeId="0" xr:uid="{00000000-0006-0000-0D00-000002000000}">
      <text>
        <r>
          <rPr>
            <b/>
            <sz val="8"/>
            <color indexed="81"/>
            <rFont val="Tahoma"/>
            <family val="2"/>
          </rPr>
          <t>Parameter angeben</t>
        </r>
      </text>
    </comment>
    <comment ref="D29" authorId="0" shapeId="0" xr:uid="{00000000-0006-0000-0D00-000003000000}">
      <text>
        <r>
          <rPr>
            <b/>
            <sz val="8"/>
            <color indexed="81"/>
            <rFont val="Tahoma"/>
            <family val="2"/>
          </rPr>
          <t>Korngröße angeben</t>
        </r>
      </text>
    </comment>
    <comment ref="D31" authorId="0" shapeId="0" xr:uid="{00000000-0006-0000-0D00-000004000000}">
      <text>
        <r>
          <rPr>
            <b/>
            <sz val="8"/>
            <color indexed="81"/>
            <rFont val="Tahoma"/>
            <family val="2"/>
          </rPr>
          <t>Anzahl eingeben</t>
        </r>
      </text>
    </comment>
    <comment ref="D96" authorId="1" shapeId="0" xr:uid="{00000000-0006-0000-0D00-000005000000}">
      <text>
        <r>
          <rPr>
            <b/>
            <sz val="8"/>
            <color indexed="81"/>
            <rFont val="Tahoma"/>
            <family val="2"/>
          </rPr>
          <t>LGL-Untersuchungsliste der grundwasserrelevanten PBSM gibt Hinweise</t>
        </r>
      </text>
    </comment>
    <comment ref="B143" authorId="1" shapeId="0" xr:uid="{00000000-0006-0000-0D00-000006000000}">
      <text>
        <r>
          <rPr>
            <b/>
            <sz val="8"/>
            <color indexed="81"/>
            <rFont val="Tahoma"/>
            <family val="2"/>
          </rPr>
          <t>Für umweltrelevante Metalle und Halbmetalle ist oft eine gleichzeitige TOC-Analytik relevant</t>
        </r>
      </text>
    </comment>
    <comment ref="D193" authorId="1" shapeId="0" xr:uid="{00000000-0006-0000-0D00-000007000000}">
      <text>
        <r>
          <rPr>
            <b/>
            <sz val="8"/>
            <color indexed="81"/>
            <rFont val="Tahoma"/>
            <family val="2"/>
          </rPr>
          <t>LGL-Untersuchungsliste der grundwasserrelevanten PBSM gibt Hinweise</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LfU-Thiergaertner</author>
    <author>Besold Johannes</author>
  </authors>
  <commentList>
    <comment ref="A3" authorId="0" shapeId="0" xr:uid="{00000000-0006-0000-0E00-000001000000}">
      <text>
        <r>
          <rPr>
            <b/>
            <sz val="8"/>
            <color indexed="81"/>
            <rFont val="Tahoma"/>
            <family val="2"/>
          </rPr>
          <t>Titel der Angebotsanfrage einfügen</t>
        </r>
      </text>
    </comment>
    <comment ref="B25" authorId="0" shapeId="0" xr:uid="{00000000-0006-0000-0E00-000002000000}">
      <text>
        <r>
          <rPr>
            <b/>
            <sz val="8"/>
            <color indexed="81"/>
            <rFont val="Tahoma"/>
            <family val="2"/>
          </rPr>
          <t>Parameter angeben</t>
        </r>
      </text>
    </comment>
    <comment ref="D29" authorId="0" shapeId="0" xr:uid="{00000000-0006-0000-0E00-000003000000}">
      <text>
        <r>
          <rPr>
            <b/>
            <sz val="8"/>
            <color indexed="81"/>
            <rFont val="Tahoma"/>
            <family val="2"/>
          </rPr>
          <t>Korngröße angeben</t>
        </r>
      </text>
    </comment>
    <comment ref="D31" authorId="0" shapeId="0" xr:uid="{00000000-0006-0000-0E00-000004000000}">
      <text>
        <r>
          <rPr>
            <b/>
            <sz val="8"/>
            <color indexed="81"/>
            <rFont val="Tahoma"/>
            <family val="2"/>
          </rPr>
          <t>Anzahl eingeben</t>
        </r>
      </text>
    </comment>
    <comment ref="D95" authorId="1" shapeId="0" xr:uid="{00000000-0006-0000-0E00-000005000000}">
      <text>
        <r>
          <rPr>
            <b/>
            <sz val="8"/>
            <color indexed="81"/>
            <rFont val="Tahoma"/>
            <family val="2"/>
          </rPr>
          <t>LGL-Untersuchungsliste der grundwasserrelevanten PBSM gibt Hinweise</t>
        </r>
      </text>
    </comment>
    <comment ref="B142" authorId="1" shapeId="0" xr:uid="{00000000-0006-0000-0E00-000006000000}">
      <text>
        <r>
          <rPr>
            <b/>
            <sz val="8"/>
            <color indexed="81"/>
            <rFont val="Tahoma"/>
            <family val="2"/>
          </rPr>
          <t>Für umweltrelevante Metalle und Halbmetalle ist oft eine gleichzeitige TOC-Analytik relevant</t>
        </r>
      </text>
    </comment>
    <comment ref="D192" authorId="1" shapeId="0" xr:uid="{00000000-0006-0000-0E00-000007000000}">
      <text>
        <r>
          <rPr>
            <b/>
            <sz val="8"/>
            <color indexed="81"/>
            <rFont val="Tahoma"/>
            <family val="2"/>
          </rPr>
          <t>LGL-Untersuchungsliste der grundwasserrelevanten PBSM gibt Hinweise</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LfU-Thiergaertner</author>
    <author>Besold Johannes</author>
  </authors>
  <commentList>
    <comment ref="A3" authorId="0" shapeId="0" xr:uid="{00000000-0006-0000-0F00-000001000000}">
      <text>
        <r>
          <rPr>
            <b/>
            <sz val="8"/>
            <color indexed="81"/>
            <rFont val="Tahoma"/>
            <family val="2"/>
          </rPr>
          <t>Titel der Angebotsanfrage einfügen</t>
        </r>
      </text>
    </comment>
    <comment ref="B25" authorId="0" shapeId="0" xr:uid="{00000000-0006-0000-0F00-000002000000}">
      <text>
        <r>
          <rPr>
            <b/>
            <sz val="8"/>
            <color indexed="81"/>
            <rFont val="Tahoma"/>
            <family val="2"/>
          </rPr>
          <t>Parameter angeben</t>
        </r>
      </text>
    </comment>
    <comment ref="D29" authorId="0" shapeId="0" xr:uid="{00000000-0006-0000-0F00-000003000000}">
      <text>
        <r>
          <rPr>
            <b/>
            <sz val="8"/>
            <color indexed="81"/>
            <rFont val="Tahoma"/>
            <family val="2"/>
          </rPr>
          <t>Korngröße angeben</t>
        </r>
      </text>
    </comment>
    <comment ref="D31" authorId="0" shapeId="0" xr:uid="{00000000-0006-0000-0F00-000004000000}">
      <text>
        <r>
          <rPr>
            <b/>
            <sz val="8"/>
            <color indexed="81"/>
            <rFont val="Tahoma"/>
            <family val="2"/>
          </rPr>
          <t>Anzahl eingeben</t>
        </r>
      </text>
    </comment>
    <comment ref="D95" authorId="1" shapeId="0" xr:uid="{00000000-0006-0000-0F00-000005000000}">
      <text>
        <r>
          <rPr>
            <b/>
            <sz val="8"/>
            <color indexed="81"/>
            <rFont val="Tahoma"/>
            <family val="2"/>
          </rPr>
          <t>LGL-Untersuchungsliste der grundwasserrelevanten PBSM gibt Hinweise</t>
        </r>
      </text>
    </comment>
    <comment ref="B142" authorId="1" shapeId="0" xr:uid="{00000000-0006-0000-0F00-000006000000}">
      <text>
        <r>
          <rPr>
            <b/>
            <sz val="8"/>
            <color indexed="81"/>
            <rFont val="Tahoma"/>
            <family val="2"/>
          </rPr>
          <t>Für umweltrelevante Metalle und Halbmetalle ist oft eine gleichzeitige TOC-Analytik relevant</t>
        </r>
      </text>
    </comment>
    <comment ref="D192" authorId="1" shapeId="0" xr:uid="{00000000-0006-0000-0F00-000007000000}">
      <text>
        <r>
          <rPr>
            <b/>
            <sz val="8"/>
            <color indexed="81"/>
            <rFont val="Tahoma"/>
            <family val="2"/>
          </rPr>
          <t>LGL-Untersuchungsliste der grundwasserrelevanten PBSM gibt Hinweise</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LfU-Thiergaertner</author>
    <author>Besold Johannes</author>
  </authors>
  <commentList>
    <comment ref="A3" authorId="0" shapeId="0" xr:uid="{00000000-0006-0000-1000-000001000000}">
      <text>
        <r>
          <rPr>
            <b/>
            <sz val="8"/>
            <color indexed="81"/>
            <rFont val="Tahoma"/>
            <family val="2"/>
          </rPr>
          <t>Titel der Angebotsanfrage einfügen</t>
        </r>
      </text>
    </comment>
    <comment ref="D9" authorId="0" shapeId="0" xr:uid="{00000000-0006-0000-1000-000002000000}">
      <text>
        <r>
          <rPr>
            <b/>
            <sz val="8"/>
            <color indexed="81"/>
            <rFont val="Tahoma"/>
            <family val="2"/>
          </rPr>
          <t>Bitte beachten - diese Position IST nur kalkulierbar, wenn im Textteil alle notwendigen Informationen gegeben werden!</t>
        </r>
      </text>
    </comment>
    <comment ref="D10" authorId="0" shapeId="0" xr:uid="{00000000-0006-0000-1000-000003000000}">
      <text>
        <r>
          <rPr>
            <b/>
            <sz val="8"/>
            <color indexed="81"/>
            <rFont val="Tahoma"/>
            <family val="2"/>
          </rPr>
          <t>geschätze Länge der benötigten Abflussleitungen eintragen</t>
        </r>
      </text>
    </comment>
    <comment ref="D14" authorId="0" shapeId="0" xr:uid="{00000000-0006-0000-1000-000004000000}">
      <text>
        <r>
          <rPr>
            <b/>
            <sz val="8"/>
            <color indexed="81"/>
            <rFont val="Tahoma"/>
            <family val="2"/>
          </rPr>
          <t>Entfernung eingeben</t>
        </r>
      </text>
    </comment>
    <comment ref="D16" authorId="0" shapeId="0" xr:uid="{00000000-0006-0000-1000-000005000000}">
      <text>
        <r>
          <rPr>
            <b/>
            <sz val="8"/>
            <color indexed="81"/>
            <rFont val="Tahoma"/>
            <family val="2"/>
          </rPr>
          <t>Art der wiederherzustellenden Versiegelung angeben; bei verschiedenen Versiegelungsarten weitere Positionen einfügen</t>
        </r>
      </text>
    </comment>
    <comment ref="B20" authorId="0" shapeId="0" xr:uid="{00000000-0006-0000-1000-000006000000}">
      <text>
        <r>
          <rPr>
            <b/>
            <sz val="8"/>
            <color indexed="81"/>
            <rFont val="Tahoma"/>
            <family val="2"/>
          </rPr>
          <t>z. B. im Bereich von Gleisanlagen</t>
        </r>
      </text>
    </comment>
    <comment ref="D36" authorId="0" shapeId="0" xr:uid="{00000000-0006-0000-1000-000007000000}">
      <text>
        <r>
          <rPr>
            <b/>
            <sz val="8"/>
            <color indexed="81"/>
            <rFont val="Tahoma"/>
            <family val="2"/>
          </rPr>
          <t>Einbautiefe angeben;
Bei PFAS: Ventil mit HDPE- oder PP-Schlauch verwenden</t>
        </r>
      </text>
    </comment>
    <comment ref="D38" authorId="0" shapeId="0" xr:uid="{00000000-0006-0000-1000-000008000000}">
      <text>
        <r>
          <rPr>
            <b/>
            <sz val="8"/>
            <color indexed="81"/>
            <rFont val="Tahoma"/>
            <family val="2"/>
          </rPr>
          <t>Verfülltiefe angeben;
Fabrikat angeben</t>
        </r>
      </text>
    </comment>
    <comment ref="B42" authorId="1" shapeId="0" xr:uid="{00000000-0006-0000-1000-000009000000}">
      <text>
        <r>
          <rPr>
            <b/>
            <sz val="8"/>
            <color indexed="81"/>
            <rFont val="Tahoma"/>
            <family val="2"/>
          </rPr>
          <t>Bohrverfahren angeben und Bohrdurchmesser angeben</t>
        </r>
      </text>
    </comment>
    <comment ref="B50" authorId="1" shapeId="0" xr:uid="{00000000-0006-0000-1000-00000A000000}">
      <text>
        <r>
          <rPr>
            <b/>
            <sz val="8"/>
            <color indexed="81"/>
            <rFont val="Tahoma"/>
            <family val="2"/>
          </rPr>
          <t>Bohrdurchmesser angeben</t>
        </r>
      </text>
    </comment>
    <comment ref="D57" authorId="0" shapeId="0" xr:uid="{00000000-0006-0000-1000-00000B000000}">
      <text>
        <r>
          <rPr>
            <b/>
            <sz val="8"/>
            <color indexed="81"/>
            <rFont val="Tahoma"/>
            <family val="2"/>
          </rPr>
          <t>angeben bis wieviel Tonnen die Fahrbahn später befahrbar sein muss; ggf. Bauklasse der Straßenkappe angeben</t>
        </r>
      </text>
    </comment>
    <comment ref="D60" authorId="0" shapeId="0" xr:uid="{00000000-0006-0000-1000-00000C000000}">
      <text>
        <r>
          <rPr>
            <b/>
            <sz val="8"/>
            <color indexed="81"/>
            <rFont val="Tahoma"/>
            <family val="2"/>
          </rPr>
          <t>Einleitstelle auswählen und Entfernung zum Oberflächengewässer oder Kanaleinleitstelle angeben (siehe Anmerkungen im Textteil der LB)</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LfU-Thiergaertner</author>
    <author>Heinzel Matthias</author>
  </authors>
  <commentList>
    <comment ref="A3" authorId="0" shapeId="0" xr:uid="{00000000-0006-0000-0100-000001000000}">
      <text>
        <r>
          <rPr>
            <b/>
            <sz val="8"/>
            <color indexed="81"/>
            <rFont val="Tahoma"/>
            <family val="2"/>
          </rPr>
          <t>Titel der Angebotsanfrage einfügen</t>
        </r>
      </text>
    </comment>
    <comment ref="D23" authorId="1" shapeId="0" xr:uid="{00000000-0006-0000-0100-000002000000}">
      <text>
        <r>
          <rPr>
            <b/>
            <sz val="8"/>
            <color indexed="81"/>
            <rFont val="Tahoma"/>
            <family val="2"/>
          </rPr>
          <t xml:space="preserve">Ggf. für genauere Kalkulation in Einzelposten aufteilen und detailliert in LB beschreiben. </t>
        </r>
      </text>
    </comment>
    <comment ref="D25" authorId="0" shapeId="0" xr:uid="{00000000-0006-0000-0100-000003000000}">
      <text>
        <r>
          <rPr>
            <b/>
            <sz val="8"/>
            <color indexed="81"/>
            <rFont val="Tahoma"/>
            <family val="2"/>
          </rPr>
          <t xml:space="preserve">Datei- Format eintragen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LfU-Thiergaertner</author>
  </authors>
  <commentList>
    <comment ref="A3" authorId="0" shapeId="0" xr:uid="{00000000-0006-0000-0200-000001000000}">
      <text>
        <r>
          <rPr>
            <b/>
            <sz val="8"/>
            <color indexed="81"/>
            <rFont val="Tahoma"/>
            <family val="2"/>
          </rPr>
          <t>Titel der Angebotsanfrage einfügen</t>
        </r>
      </text>
    </comment>
    <comment ref="D11" authorId="0" shapeId="0" xr:uid="{00000000-0006-0000-0200-000002000000}">
      <text>
        <r>
          <rPr>
            <b/>
            <sz val="8"/>
            <color indexed="81"/>
            <rFont val="Tahoma"/>
            <family val="2"/>
          </rPr>
          <t>Art der Versiegelung (Beton, Pflaster, …) einfügen; bei unterschiedlicher Versieglung weitere Unterpunkte einügen</t>
        </r>
      </text>
    </comment>
    <comment ref="D12" authorId="0" shapeId="0" xr:uid="{00000000-0006-0000-0200-000003000000}">
      <text>
        <r>
          <rPr>
            <b/>
            <sz val="8"/>
            <color indexed="81"/>
            <rFont val="Tahoma"/>
            <family val="2"/>
          </rPr>
          <t>Art der Versiegelung (Beton, Pflaster, …) einfügen; bei unterschiedlicher Versieglung weitere Unterpunkte einfügen</t>
        </r>
      </text>
    </comment>
    <comment ref="B16" authorId="0" shapeId="0" xr:uid="{00000000-0006-0000-0200-000004000000}">
      <text>
        <r>
          <rPr>
            <b/>
            <sz val="8"/>
            <color indexed="81"/>
            <rFont val="Tahoma"/>
            <family val="2"/>
          </rPr>
          <t>z.B. im Bereich von Gleisanlagen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LfU-Thiergaertner</author>
  </authors>
  <commentList>
    <comment ref="A3" authorId="0" shapeId="0" xr:uid="{00000000-0006-0000-0300-000001000000}">
      <text>
        <r>
          <rPr>
            <b/>
            <sz val="8"/>
            <color indexed="81"/>
            <rFont val="Tahoma"/>
            <family val="2"/>
          </rPr>
          <t>Titel der Angebotsanfrage einfügen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LfU-Thiergaertner</author>
    <author>Heinzel Matthias</author>
  </authors>
  <commentList>
    <comment ref="A3" authorId="0" shapeId="0" xr:uid="{00000000-0006-0000-0400-000001000000}">
      <text>
        <r>
          <rPr>
            <b/>
            <sz val="8"/>
            <color indexed="81"/>
            <rFont val="Tahoma"/>
            <family val="2"/>
          </rPr>
          <t>Titel der Angebotsanfrage einfügen</t>
        </r>
      </text>
    </comment>
    <comment ref="D7" authorId="0" shapeId="0" xr:uid="{00000000-0006-0000-0400-000002000000}">
      <text>
        <r>
          <rPr>
            <b/>
            <sz val="8"/>
            <color indexed="81"/>
            <rFont val="Tahoma"/>
            <family val="2"/>
          </rPr>
          <t>Transportentfernung einfügen; bei Hindernissen zwischen den Untersuchungspunkten ist die tatsächliche Entfernung anzugeben</t>
        </r>
      </text>
    </comment>
    <comment ref="B8" authorId="1" shapeId="0" xr:uid="{00000000-0006-0000-0400-000003000000}">
      <text>
        <r>
          <rPr>
            <b/>
            <sz val="8"/>
            <color indexed="81"/>
            <rFont val="Tahoma"/>
            <family val="2"/>
          </rPr>
          <t>Standardfall ggf. an bereits vorhandene Vor-Ort-Kenntnisse (Korngrößen) und notwendige Analytik (Mindestprobenmenge) anpassen</t>
        </r>
      </text>
    </comment>
    <comment ref="B11" authorId="0" shapeId="0" xr:uid="{00000000-0006-0000-0400-000004000000}">
      <text>
        <r>
          <rPr>
            <b/>
            <sz val="8"/>
            <color indexed="81"/>
            <rFont val="Tahoma"/>
            <family val="2"/>
          </rPr>
          <t>Standardfall ggf. an bereits vorhandene Vor-Ort-Kenntnisse (Korngrößen) und notwendige Analytik (Mindestprobenmenge) anpassen</t>
        </r>
      </text>
    </comment>
    <comment ref="D18" authorId="0" shapeId="0" xr:uid="{00000000-0006-0000-0400-000005000000}">
      <text>
        <r>
          <rPr>
            <b/>
            <sz val="8"/>
            <color indexed="81"/>
            <rFont val="Tahoma"/>
            <family val="2"/>
          </rPr>
          <t xml:space="preserve">Quelltone nicht geeignet f.d. GW-Schwankungsbereich und beim Vorhandensein von lipophilen Phasen (z.B. Teerölen) </t>
        </r>
      </text>
    </comment>
    <comment ref="D19" authorId="1" shapeId="0" xr:uid="{00000000-0006-0000-0400-000006000000}">
      <text>
        <r>
          <rPr>
            <b/>
            <sz val="8"/>
            <color indexed="81"/>
            <rFont val="Tahoma"/>
            <family val="2"/>
          </rPr>
          <t>Kritische Prüfung des Verfahrens bei klüftigem Festgestein oder grobstückigen Ablagerungen</t>
        </r>
      </text>
    </comment>
    <comment ref="D21" authorId="0" shapeId="0" xr:uid="{00000000-0006-0000-0400-000007000000}">
      <text>
        <r>
          <rPr>
            <b/>
            <sz val="8"/>
            <color indexed="81"/>
            <rFont val="Tahoma"/>
            <family val="2"/>
          </rPr>
          <t>Angaben zu Baggerschürfen Maße vervollständigen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LfU-Thiergaertner</author>
    <author>Besold Johannes</author>
  </authors>
  <commentList>
    <comment ref="A3" authorId="0" shapeId="0" xr:uid="{00000000-0006-0000-0500-000001000000}">
      <text>
        <r>
          <rPr>
            <b/>
            <sz val="8"/>
            <color indexed="81"/>
            <rFont val="Tahoma"/>
            <family val="2"/>
          </rPr>
          <t>Titel der Angebotsanfrage einfügen</t>
        </r>
      </text>
    </comment>
    <comment ref="D17" authorId="1" shapeId="0" xr:uid="{00000000-0006-0000-0500-000002000000}">
      <text>
        <r>
          <rPr>
            <b/>
            <sz val="8"/>
            <color indexed="81"/>
            <rFont val="Tahoma"/>
            <family val="2"/>
          </rPr>
          <t>Nutzungskombination einzelfallabhängig definieren. Anlage Tabelle 3 BBodschV beachten.</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LfU-Thiergaertner</author>
  </authors>
  <commentList>
    <comment ref="A3" authorId="0" shapeId="0" xr:uid="{00000000-0006-0000-0600-000001000000}">
      <text>
        <r>
          <rPr>
            <b/>
            <sz val="8"/>
            <color indexed="81"/>
            <rFont val="Tahoma"/>
            <family val="2"/>
          </rPr>
          <t>Titel der Angebotsanfrage einfügen</t>
        </r>
      </text>
    </comment>
    <comment ref="D8" authorId="0" shapeId="0" xr:uid="{00000000-0006-0000-0600-000002000000}">
      <text>
        <r>
          <rPr>
            <b/>
            <sz val="8"/>
            <color indexed="81"/>
            <rFont val="Tahoma"/>
            <family val="2"/>
          </rPr>
          <t>Angaben zu Beprobungstiefe eintragen; Positionsnummer Probentransport eintragen</t>
        </r>
      </text>
    </comment>
    <comment ref="D9" authorId="0" shapeId="0" xr:uid="{00000000-0006-0000-0600-000003000000}">
      <text>
        <r>
          <rPr>
            <b/>
            <sz val="8"/>
            <color indexed="81"/>
            <rFont val="Tahoma"/>
            <family val="2"/>
          </rPr>
          <t>Angaben zu Beprobungstiefe eintragen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LfU-Thiergaertner</author>
  </authors>
  <commentList>
    <comment ref="A3" authorId="0" shapeId="0" xr:uid="{00000000-0006-0000-0700-000001000000}">
      <text>
        <r>
          <rPr>
            <b/>
            <sz val="8"/>
            <color indexed="81"/>
            <rFont val="Tahoma"/>
            <family val="2"/>
          </rPr>
          <t>Titel der Angebotsanfrage einfügen</t>
        </r>
      </text>
    </comment>
    <comment ref="D8" authorId="0" shapeId="0" xr:uid="{00000000-0006-0000-0700-000002000000}">
      <text>
        <r>
          <rPr>
            <b/>
            <sz val="8"/>
            <color indexed="81"/>
            <rFont val="Tahoma"/>
            <family val="2"/>
          </rPr>
          <t>Angaben zu Mindestmenge eintragen</t>
        </r>
      </text>
    </comment>
    <comment ref="D9" authorId="0" shapeId="0" xr:uid="{00000000-0006-0000-0700-000003000000}">
      <text>
        <r>
          <rPr>
            <b/>
            <sz val="8"/>
            <color indexed="81"/>
            <rFont val="Tahoma"/>
            <family val="2"/>
          </rPr>
          <t>Angaben zu Mindestmenge eintragen</t>
        </r>
      </text>
    </comment>
    <comment ref="D11" authorId="0" shapeId="0" xr:uid="{00000000-0006-0000-0700-000004000000}">
      <text>
        <r>
          <rPr>
            <b/>
            <sz val="8"/>
            <color indexed="81"/>
            <rFont val="Tahoma"/>
            <family val="2"/>
          </rPr>
          <t>Angaben zu Mindestmenge eintragen</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LfU-Thiergaertner</author>
  </authors>
  <commentList>
    <comment ref="A3" authorId="0" shapeId="0" xr:uid="{00000000-0006-0000-0800-000001000000}">
      <text>
        <r>
          <rPr>
            <b/>
            <sz val="8"/>
            <color indexed="81"/>
            <rFont val="Tahoma"/>
            <family val="2"/>
          </rPr>
          <t>Titel der Angebotsanfrage einfügen</t>
        </r>
      </text>
    </comment>
    <comment ref="D7" authorId="0" shapeId="0" xr:uid="{00000000-0006-0000-0800-000002000000}">
      <text>
        <r>
          <rPr>
            <b/>
            <sz val="8"/>
            <color indexed="81"/>
            <rFont val="Tahoma"/>
            <family val="2"/>
          </rPr>
          <t>Größe der GW-Messstelle eintragen</t>
        </r>
      </text>
    </comment>
  </commentList>
</comments>
</file>

<file path=xl/sharedStrings.xml><?xml version="1.0" encoding="utf-8"?>
<sst xmlns="http://schemas.openxmlformats.org/spreadsheetml/2006/main" count="3323" uniqueCount="812">
  <si>
    <r>
      <t xml:space="preserve">Aufbruch befestigter Flächen
</t>
    </r>
    <r>
      <rPr>
        <sz val="10"/>
        <rFont val="Arial"/>
      </rPr>
      <t>Durchbohren von befestigten Flächen für Bohrungen, inkl. fachgerechter Wiederherstellung der Versiegelung</t>
    </r>
  </si>
  <si>
    <r>
      <t xml:space="preserve">Ansatzstellen herrichten
</t>
    </r>
    <r>
      <rPr>
        <sz val="10"/>
        <rFont val="Arial"/>
      </rPr>
      <t>Herrichten der Ansatzstellen zur Durchführung des Aufbohrens der Aufschlussbohrungen auf den vorgesehenen Durchmesser inkl. Umsetzen zwischen den Bohrstellen, betriebsfertiges Aufstellen einschl. aller Nebenarbeiten, soweit im LV keine gesonderten Positionen ausgewiesen sind</t>
    </r>
  </si>
  <si>
    <r>
      <t>Filterkies</t>
    </r>
    <r>
      <rPr>
        <sz val="10"/>
        <rFont val="Arial"/>
      </rPr>
      <t xml:space="preserve">
Lieferung und fachgerechter Einbau einer Schüttung aus Filterkies / Filtersand, DIN 4924. Einbau der Schüttung unter gleichzeitigem Kolben; Die Körnung ist auf die anstehenden Schichten abzustimmen</t>
    </r>
  </si>
  <si>
    <t>Aufschlussbohrungen</t>
  </si>
  <si>
    <t>Ausbau einer Grundwassermessstelle</t>
  </si>
  <si>
    <t>___</t>
  </si>
  <si>
    <t>9.3.5</t>
  </si>
  <si>
    <t>Methode</t>
  </si>
  <si>
    <t>Allgemeine Leistungen</t>
  </si>
  <si>
    <t xml:space="preserve">Probenmanagement                 </t>
  </si>
  <si>
    <t xml:space="preserve">Lagerung von Proben bzw. Rückstellproben über den für die Analytik notwendigen Zeitraum hinaus oder unter besonderen Bedingungen (z. B. Tiefkühlung)  </t>
  </si>
  <si>
    <t>Fachgerechte Entsorgung von Rückstellproben</t>
  </si>
  <si>
    <t>Probenzerkleinerung, Probe brechen und zerkleinern auf die erforderliche Korngröße</t>
  </si>
  <si>
    <t>Homogenisieren</t>
  </si>
  <si>
    <t>Probe mahlen mit Kugelmühle</t>
  </si>
  <si>
    <t>Physikalische und physikalisch-chemische Kenngrößen</t>
  </si>
  <si>
    <t>Elektrische Leitfähigkeit</t>
  </si>
  <si>
    <t>Rohdichte</t>
  </si>
  <si>
    <t>Anionen</t>
  </si>
  <si>
    <t>Extrahierbare organische Halogene (EOX)</t>
  </si>
  <si>
    <t>SHKW (Schwerflüchtige Halogenkohlenwasserstoffe)</t>
  </si>
  <si>
    <t xml:space="preserve">Organische Stickstoff- und Phosphorverbindungen (z. B. Triazinherbizide) </t>
  </si>
  <si>
    <t>Phenoxyalkancarbonsäureherbizide</t>
  </si>
  <si>
    <t>Phenylharnstoffherbizide</t>
  </si>
  <si>
    <t xml:space="preserve">GC-FID Screening </t>
  </si>
  <si>
    <t>GC-ECD Screening</t>
  </si>
  <si>
    <t xml:space="preserve">GC-MS Screening </t>
  </si>
  <si>
    <t>aus Adsorbens (z. B. Aktivkohle)</t>
  </si>
  <si>
    <t>aus Gassammelgefäßen</t>
  </si>
  <si>
    <t>aus Adsorbens (z. B.  Aktivkohle)</t>
  </si>
  <si>
    <t>GC-FID Screening</t>
  </si>
  <si>
    <t>HPLC-MS Screening</t>
  </si>
  <si>
    <t>Physikalisch-chemische Kenngrößen</t>
  </si>
  <si>
    <t>pH-Wert</t>
  </si>
  <si>
    <t>Temperatur</t>
  </si>
  <si>
    <t>Spektr. Absorptionskoeffizient (254 nm)</t>
  </si>
  <si>
    <t>Spektr. Absorptionskoeffizient (436 nm)</t>
  </si>
  <si>
    <t>Sauerstoff, gelöst</t>
  </si>
  <si>
    <t>Summarische Wirkungs- und Stoffgrößen</t>
  </si>
  <si>
    <t>Calcitlösekapazität</t>
  </si>
  <si>
    <t>DOC (Kohlenstoff, gelöster org.)</t>
  </si>
  <si>
    <t>Permanganat-Index (Oxidierbarkeit)</t>
  </si>
  <si>
    <t>AOX (Adsorbierbare organisch gebundene Halogene)</t>
  </si>
  <si>
    <t>Biotests</t>
  </si>
  <si>
    <t>Daphnientest</t>
  </si>
  <si>
    <t>Leuchtbakterientest</t>
  </si>
  <si>
    <t>Algentest</t>
  </si>
  <si>
    <t>8.1</t>
  </si>
  <si>
    <t>8.1.1</t>
  </si>
  <si>
    <t>8.1.2</t>
  </si>
  <si>
    <t>8.1.2.1</t>
  </si>
  <si>
    <t>8.1.2.2</t>
  </si>
  <si>
    <t>8.1.2.3</t>
  </si>
  <si>
    <t>8.1.3</t>
  </si>
  <si>
    <t>8.1.3.1</t>
  </si>
  <si>
    <t>8.1.3.2</t>
  </si>
  <si>
    <t>8.2</t>
  </si>
  <si>
    <t>8.2.1</t>
  </si>
  <si>
    <t>8.2.1.1</t>
  </si>
  <si>
    <t>8.2.1.2</t>
  </si>
  <si>
    <t>8.2.1.3</t>
  </si>
  <si>
    <t>8.2.1.4</t>
  </si>
  <si>
    <t>8.2.1.5</t>
  </si>
  <si>
    <t>8.2.1.6</t>
  </si>
  <si>
    <t>8.2.2</t>
  </si>
  <si>
    <t>8.2.3</t>
  </si>
  <si>
    <t>8.2.4</t>
  </si>
  <si>
    <t>8.2.4.1</t>
  </si>
  <si>
    <t>8.2.4.2</t>
  </si>
  <si>
    <t>8.2.4.3</t>
  </si>
  <si>
    <t>8.2.5</t>
  </si>
  <si>
    <t>8.2.5.1</t>
  </si>
  <si>
    <t>8.2.5.2</t>
  </si>
  <si>
    <t>8.2.5.3</t>
  </si>
  <si>
    <t>8.2.5.4</t>
  </si>
  <si>
    <t>8.2.5.5</t>
  </si>
  <si>
    <t>8.2.5.6</t>
  </si>
  <si>
    <t>8.2.6</t>
  </si>
  <si>
    <t>8.2.6.1</t>
  </si>
  <si>
    <t>8.2.6.2</t>
  </si>
  <si>
    <t>8.2.6.3</t>
  </si>
  <si>
    <t>8.2.7.1</t>
  </si>
  <si>
    <t>8.2.7.2</t>
  </si>
  <si>
    <t>8.2.7.2.1</t>
  </si>
  <si>
    <t>8.2.7.3.1</t>
  </si>
  <si>
    <t>8.2.7.4</t>
  </si>
  <si>
    <t>8.2.7.5</t>
  </si>
  <si>
    <t>8.2.7.5.2</t>
  </si>
  <si>
    <t>8.2.7.5.3</t>
  </si>
  <si>
    <t>8.2.7.6</t>
  </si>
  <si>
    <t>8.2.7.7</t>
  </si>
  <si>
    <t>8.2.7.8</t>
  </si>
  <si>
    <t>8.2.7.9</t>
  </si>
  <si>
    <t>8.2.7.10</t>
  </si>
  <si>
    <t>8.2.7.11</t>
  </si>
  <si>
    <t>8.2.7.12</t>
  </si>
  <si>
    <t>8.3.1.1</t>
  </si>
  <si>
    <t>8.3.1.1.1</t>
  </si>
  <si>
    <t>8.3.1.1.2</t>
  </si>
  <si>
    <t>8.3</t>
  </si>
  <si>
    <t>8.3.1.3</t>
  </si>
  <si>
    <t>8.3.1.3.1</t>
  </si>
  <si>
    <t>8.3.1.3.2</t>
  </si>
  <si>
    <t>8.3.1.4</t>
  </si>
  <si>
    <t>8.3.2.1</t>
  </si>
  <si>
    <t>8.3.2.2</t>
  </si>
  <si>
    <t>8.3.2.3</t>
  </si>
  <si>
    <t>8.3.2.4</t>
  </si>
  <si>
    <t>8.4</t>
  </si>
  <si>
    <t>8.4.1.1</t>
  </si>
  <si>
    <t>8.4.1.1.1</t>
  </si>
  <si>
    <t>8.4.1.1.2</t>
  </si>
  <si>
    <t>8.4.1.2</t>
  </si>
  <si>
    <t>8.4.1.2.1</t>
  </si>
  <si>
    <t>8.4.1.2.2</t>
  </si>
  <si>
    <t>8.4.1.3</t>
  </si>
  <si>
    <t>8.4.1.3.1</t>
  </si>
  <si>
    <t>8.4.1.3.2</t>
  </si>
  <si>
    <t>8.4.1.4</t>
  </si>
  <si>
    <t>8.4.1.4.1</t>
  </si>
  <si>
    <t>8.4.1.4.2</t>
  </si>
  <si>
    <t>8.4.1.4.3</t>
  </si>
  <si>
    <t>8.4.1.4.4</t>
  </si>
  <si>
    <t>8.2.7</t>
  </si>
  <si>
    <t>8.3.1</t>
  </si>
  <si>
    <t>4.3.1</t>
  </si>
  <si>
    <t>4.3.2</t>
  </si>
  <si>
    <t>4.5.1</t>
  </si>
  <si>
    <t>Pos.</t>
  </si>
  <si>
    <t>Einheit</t>
  </si>
  <si>
    <t>Menge</t>
  </si>
  <si>
    <t>Std.</t>
  </si>
  <si>
    <t>psch</t>
  </si>
  <si>
    <t>entfällt</t>
  </si>
  <si>
    <t>km</t>
  </si>
  <si>
    <t>2.1</t>
  </si>
  <si>
    <t>°°°°</t>
  </si>
  <si>
    <t>---</t>
  </si>
  <si>
    <t>Geschäftsführung (Bezeichnung Titel)</t>
  </si>
  <si>
    <t>Sekretariat</t>
  </si>
  <si>
    <t>Hilfskraft</t>
  </si>
  <si>
    <t>nur EP</t>
  </si>
  <si>
    <t>nur GP</t>
  </si>
  <si>
    <t>Leistung</t>
  </si>
  <si>
    <t>Stück</t>
  </si>
  <si>
    <t>Bedarfsposition: Präsentation der Ergebnisse</t>
  </si>
  <si>
    <t xml:space="preserve">Bedarfsposition: Honorarstundensätze für zusätzliche Leistungen wie Ortstermine, Besprechungen, etc. </t>
  </si>
  <si>
    <t>1.3</t>
  </si>
  <si>
    <t>1.4</t>
  </si>
  <si>
    <t>1.5</t>
  </si>
  <si>
    <t>1.6</t>
  </si>
  <si>
    <t>1.7</t>
  </si>
  <si>
    <t>1.8</t>
  </si>
  <si>
    <t>1.9</t>
  </si>
  <si>
    <t>1.10</t>
  </si>
  <si>
    <t xml:space="preserve">entfällt </t>
  </si>
  <si>
    <t>Abrechnung nach Stundenaufwand</t>
  </si>
  <si>
    <t>Abrechnung pauschal</t>
  </si>
  <si>
    <t>cm</t>
  </si>
  <si>
    <t xml:space="preserve">Halbtagespauschale (inkl. An- und Abfahrt)  </t>
  </si>
  <si>
    <t xml:space="preserve">Tagespauschale (inkl. An- und Abfahrt) </t>
  </si>
  <si>
    <t>2.3</t>
  </si>
  <si>
    <t>2.4</t>
  </si>
  <si>
    <t>2.5</t>
  </si>
  <si>
    <t>Leistung (detaillierte Erläuterung siehe Leistungsbeschreibung)</t>
  </si>
  <si>
    <t>zzgl. Umsatzsteuer (19 %)</t>
  </si>
  <si>
    <t>Gesamtsumme (brutto)</t>
  </si>
  <si>
    <t>Bindefrist für das Angebot:</t>
  </si>
  <si>
    <t>Einzelpreis EP [EURO]</t>
  </si>
  <si>
    <t>Gesamtpreis GP [EURO]</t>
  </si>
  <si>
    <t>Vorbohren (Aufbruch) der Versiegelung (°°°°) bis 15 cm Stärke</t>
  </si>
  <si>
    <t>Vorbohren (Aufbruch) der Versiegelung (°°°°) größer 15 cm Stärke</t>
  </si>
  <si>
    <t>B 2.5.3.1</t>
  </si>
  <si>
    <t>B 2.5.3.2</t>
  </si>
  <si>
    <t>B 9.2.3.3</t>
  </si>
  <si>
    <t>B 9.2.3.3.1</t>
  </si>
  <si>
    <t>B 9.2.3.3.2</t>
  </si>
  <si>
    <t>B 9.2.4</t>
  </si>
  <si>
    <t>°°°°°</t>
  </si>
  <si>
    <t>°°°</t>
  </si>
  <si>
    <t>rechtsgültige Unterschrift</t>
  </si>
  <si>
    <t>Firmenstempel</t>
  </si>
  <si>
    <t>Stunden geschätzt</t>
  </si>
  <si>
    <t>Einzelpreis (EP) [Euro]</t>
  </si>
  <si>
    <t>Gesamtpreis (GP) [Euro]</t>
  </si>
  <si>
    <t>Datum, Ort</t>
  </si>
  <si>
    <t>9.4.2.1</t>
  </si>
  <si>
    <t>9.4.2.2</t>
  </si>
  <si>
    <t>9.4.2.3</t>
  </si>
  <si>
    <t>9.4.2.4</t>
  </si>
  <si>
    <t>9.4.5</t>
  </si>
  <si>
    <t>9.5</t>
  </si>
  <si>
    <t>9.5.1</t>
  </si>
  <si>
    <t>9.5.3</t>
  </si>
  <si>
    <t>9.5.4</t>
  </si>
  <si>
    <t>1.6.a</t>
  </si>
  <si>
    <t>1.6.b</t>
  </si>
  <si>
    <t>2.4.1</t>
  </si>
  <si>
    <t>2.4.2</t>
  </si>
  <si>
    <t>Tiefe 0 bis 5 m</t>
  </si>
  <si>
    <t>lfm</t>
  </si>
  <si>
    <t>Tiefe 5 bis 10 m</t>
  </si>
  <si>
    <t xml:space="preserve">Stück </t>
  </si>
  <si>
    <t xml:space="preserve">Einmessen Lage (Maßband) und nach rel. Höhe </t>
  </si>
  <si>
    <t>4.2.1</t>
  </si>
  <si>
    <t xml:space="preserve"> </t>
  </si>
  <si>
    <t>Tag</t>
  </si>
  <si>
    <r>
      <t>Probenahme - Entsorgung Bohrgut</t>
    </r>
    <r>
      <rPr>
        <sz val="10"/>
        <rFont val="Arial"/>
        <family val="2"/>
      </rPr>
      <t xml:space="preserve">
Beprobung des angefallenen Bohrgutes gemäß den einschlägigen Vorschriften inkl. Protokollierung der Probenahme, Abfüllen des Probenmaterials in geeignete Probenahmegefäße, Bereitstellen der Gläser, Verpacken, Beschriften und Transport der Proben ins Analyselabor</t>
    </r>
  </si>
  <si>
    <r>
      <t>Probenahme - Entsorgung Klarspülwasser</t>
    </r>
    <r>
      <rPr>
        <sz val="10"/>
        <rFont val="Arial"/>
        <family val="2"/>
      </rPr>
      <t xml:space="preserve">
Beprobung des angefallenen Klarspülwassers gemäß den einschlägigen Vorschriften inkl. Transport der Proben ins Analyselabor</t>
    </r>
  </si>
  <si>
    <t>7.1</t>
  </si>
  <si>
    <t>7.7</t>
  </si>
  <si>
    <t>7.8</t>
  </si>
  <si>
    <t>7.9</t>
  </si>
  <si>
    <t>7.10</t>
  </si>
  <si>
    <t>7.11</t>
  </si>
  <si>
    <t>7.12</t>
  </si>
  <si>
    <t>8.3.2</t>
  </si>
  <si>
    <t>8.3.3</t>
  </si>
  <si>
    <t>Untersuchung von Eluaten und Wasserproben</t>
  </si>
  <si>
    <t>Untersuchung von Bodenluftproben</t>
  </si>
  <si>
    <t>Untersuchung von Bodenproben</t>
  </si>
  <si>
    <t>8.4.2</t>
  </si>
  <si>
    <t>Teil</t>
  </si>
  <si>
    <t>Ingenieurleistungen (inkl. Nebenkosten)</t>
  </si>
  <si>
    <t>Baustelleneinrichtung und vorbereitende Arbeiten</t>
  </si>
  <si>
    <t>Aufschlussarbeiten</t>
  </si>
  <si>
    <t>Probenahme</t>
  </si>
  <si>
    <t>Stundenlohnarbeiten</t>
  </si>
  <si>
    <t>Entsorgung</t>
  </si>
  <si>
    <t xml:space="preserve">Analytik, Untersuchung von Boden-, Bodenluftproben, Eluaten und Wasserproben </t>
  </si>
  <si>
    <t>Gesamtsumme (netto) in Euro</t>
  </si>
  <si>
    <t>Gesamtsumme (brutto) in Euro</t>
  </si>
  <si>
    <t>Baustelleneinrichtung</t>
  </si>
  <si>
    <t>Bohrarbeiten</t>
  </si>
  <si>
    <t>Bohrarbeiten mit Großbohrgerät – DIN 18301</t>
  </si>
  <si>
    <t>m</t>
  </si>
  <si>
    <t>Pegelherstellung</t>
  </si>
  <si>
    <t>Regiearbeiten</t>
  </si>
  <si>
    <t>9.1.1</t>
  </si>
  <si>
    <t>9.2</t>
  </si>
  <si>
    <t>9.2.1.1</t>
  </si>
  <si>
    <t>9.2.1</t>
  </si>
  <si>
    <t>9.2.1.2</t>
  </si>
  <si>
    <t>9.2.2</t>
  </si>
  <si>
    <t>9.2.3</t>
  </si>
  <si>
    <t>9.2.3.1</t>
  </si>
  <si>
    <t>9.2.3.2</t>
  </si>
  <si>
    <t>9.5.2</t>
  </si>
  <si>
    <t>9.3</t>
  </si>
  <si>
    <t>9.3.1</t>
  </si>
  <si>
    <t>9.3.2</t>
  </si>
  <si>
    <t>9.3.4</t>
  </si>
  <si>
    <t>9.4</t>
  </si>
  <si>
    <t>9.4.1</t>
  </si>
  <si>
    <t>9.4.2</t>
  </si>
  <si>
    <t>9.4.3</t>
  </si>
  <si>
    <t>Summe – Allgemeine Leistungen (netto)</t>
  </si>
  <si>
    <t>8.2.7.5.1</t>
  </si>
  <si>
    <t>Summe (netto) [Euro]</t>
  </si>
  <si>
    <t>9.5.6</t>
  </si>
  <si>
    <t>9.5.7</t>
  </si>
  <si>
    <t>9.5.8</t>
  </si>
  <si>
    <t>9.5.9</t>
  </si>
  <si>
    <t>9.5.10</t>
  </si>
  <si>
    <t>9.5.11</t>
  </si>
  <si>
    <t>9.6</t>
  </si>
  <si>
    <t>Bemerkungen</t>
  </si>
  <si>
    <t>8.2.7.2.2</t>
  </si>
  <si>
    <t>8.2.7.3</t>
  </si>
  <si>
    <t>8.2.7.3.2</t>
  </si>
  <si>
    <t>8.3.1.2</t>
  </si>
  <si>
    <t>8.3.1.4.1</t>
  </si>
  <si>
    <t>8.3.1.4.2</t>
  </si>
  <si>
    <t>Aufbohren einer Aufschlussbohrung für eine GW-Messstelle, Bohrrichtung vertikal, Bohrenddurchmesser mind. 300 mm in Locker- und Festgestein in allen Bodenklassen, inkl. Einbau einer Hilfsverrohrung</t>
  </si>
  <si>
    <t>Angebotsanfrage</t>
  </si>
  <si>
    <t>2.5.1</t>
  </si>
  <si>
    <t>2.5.2</t>
  </si>
  <si>
    <t>B 1.13</t>
  </si>
  <si>
    <t>B 2.6</t>
  </si>
  <si>
    <r>
      <t>Klärung der Leitungsfreiheit / Spartenerkundung</t>
    </r>
    <r>
      <rPr>
        <sz val="10"/>
        <rFont val="Arial"/>
        <family val="2"/>
      </rPr>
      <t xml:space="preserve">
Beschaffung und Einsichtnahme in alle erforderlichen Leitungspläne, Sicherstellen der Leitungsfreiheit an allen Untersuchungspunkten, einschließlich örtlicher Einweisung</t>
    </r>
  </si>
  <si>
    <t>B 2.5.3</t>
  </si>
  <si>
    <r>
      <t>Aufschlussstellen herrichten</t>
    </r>
    <r>
      <rPr>
        <sz val="10"/>
        <rFont val="Arial"/>
      </rPr>
      <t xml:space="preserve">
Herrichten,Vorhalten, Räumen und Wiederherstellen von Aufschlussstellen zur Durchführung der Bohrungen wie im LB beschrieben inkl. Umsetzen zwischen den Bohrstellen (bis °°°° m Entfernung) betriebsfertiges Aufstellen des Bohrgerätes einschließlich aller Nebenarbeiten soweit im Leistungsverzeichnis keine gesonderten Positionen hierfür ausgeschrieben sind.</t>
    </r>
  </si>
  <si>
    <r>
      <t>Entnahme einer Blindprobe (System)</t>
    </r>
    <r>
      <rPr>
        <sz val="10"/>
        <rFont val="Arial"/>
        <family val="2"/>
      </rPr>
      <t xml:space="preserve">
Fachgerechte Entnahme einer Blindprobe zum Nachweis auf Kontaminationsfreiheit des Probenahmesystems zur Untersuchung auf die relevanten Untersuchungsparameter. </t>
    </r>
  </si>
  <si>
    <r>
      <t>Rückstellprobe Grundwasser</t>
    </r>
    <r>
      <rPr>
        <sz val="10"/>
        <rFont val="Arial"/>
        <family val="2"/>
      </rPr>
      <t xml:space="preserve">
Fachgerechte Entnahme einer vor der Stabilisierung vor Ort filtrierten Rückstellprobe (z. B. durch Sterilfilter, Porenweite 0,45 µm, 100 mL, PE-Flasche, zur nachfolgenden Metall- und Halbmetallbestimmung) im Rahmen der o.g. Grundwasserbeprobung, Bereitstellen, Verpacken und Beschriften der Probenahmegefäße </t>
    </r>
  </si>
  <si>
    <r>
      <t xml:space="preserve">Probenvorbehandlung für </t>
    </r>
    <r>
      <rPr>
        <sz val="10"/>
        <rFont val="Arial"/>
        <family val="2"/>
      </rPr>
      <t>°°°°</t>
    </r>
    <r>
      <rPr>
        <sz val="10"/>
        <rFont val="Arial"/>
        <family val="2"/>
      </rPr>
      <t xml:space="preserve"> </t>
    </r>
  </si>
  <si>
    <t>Trocknung (nach Merkblatt 3.8/5); siehe auch 8.2.5.2</t>
  </si>
  <si>
    <r>
      <t>Siebung (</t>
    </r>
    <r>
      <rPr>
        <sz val="10"/>
        <rFont val="Arial"/>
        <family val="2"/>
      </rPr>
      <t>°°°°</t>
    </r>
    <r>
      <rPr>
        <sz val="10"/>
        <rFont val="Arial"/>
        <family val="2"/>
      </rPr>
      <t xml:space="preserve"> mm), Separierung, Charakterisierung und Quantifizierung von Überkorn oder Fremdkorn</t>
    </r>
  </si>
  <si>
    <r>
      <t xml:space="preserve">Erstellen von </t>
    </r>
    <r>
      <rPr>
        <sz val="10"/>
        <rFont val="Arial"/>
        <family val="2"/>
      </rPr>
      <t xml:space="preserve">°°°° </t>
    </r>
    <r>
      <rPr>
        <sz val="10"/>
        <rFont val="Arial"/>
        <family val="2"/>
      </rPr>
      <t>Mischproben aus °°°° Einzelproben</t>
    </r>
  </si>
  <si>
    <r>
      <t xml:space="preserve">Probenvorbereitung für die Bestimmung organischer Parameter, soweit nicht in genormten Verfahren enthalten gem. </t>
    </r>
    <r>
      <rPr>
        <sz val="10"/>
        <rFont val="Arial"/>
        <family val="2"/>
      </rPr>
      <t>Merkblatt 3.8/5 (abweichend von der DIN 19747 nach BBodSchV)</t>
    </r>
  </si>
  <si>
    <r>
      <t xml:space="preserve">Elutions- und Säulenverfahren gemäß </t>
    </r>
    <r>
      <rPr>
        <sz val="10"/>
        <rFont val="Arial"/>
        <family val="2"/>
      </rPr>
      <t>Merkblatt 3.8/5</t>
    </r>
  </si>
  <si>
    <t>Eluierbarkeit mit Ammoniumnitrat</t>
  </si>
  <si>
    <t xml:space="preserve">Ermittlung der Korngrößenverteilung/ Bodenart über Siebung und Dispergierung </t>
  </si>
  <si>
    <t>Ermittlung der Trockenmasse</t>
  </si>
  <si>
    <r>
      <t>pH-Wert (CaCl</t>
    </r>
    <r>
      <rPr>
        <vertAlign val="subscript"/>
        <sz val="10"/>
        <rFont val="Arial"/>
        <family val="2"/>
      </rPr>
      <t>2</t>
    </r>
    <r>
      <rPr>
        <sz val="10"/>
        <rFont val="Arial"/>
        <family val="2"/>
      </rPr>
      <t>)</t>
    </r>
  </si>
  <si>
    <t>Anorganische Leitparameter gem. Merkblatt 3.8/1 bzw. in Anlehnung an Anlage 2 BBodSchV</t>
  </si>
  <si>
    <t>Antimon (Sb)</t>
  </si>
  <si>
    <t>Arsen (As)</t>
  </si>
  <si>
    <t>Blei (Pb)</t>
  </si>
  <si>
    <t>8.2.6.4</t>
  </si>
  <si>
    <t>Bor (B)</t>
  </si>
  <si>
    <t>8.2.6.5</t>
  </si>
  <si>
    <t>Cadmium (Cd)</t>
  </si>
  <si>
    <t>8.2.6.6</t>
  </si>
  <si>
    <r>
      <t>Chrom</t>
    </r>
    <r>
      <rPr>
        <vertAlign val="subscript"/>
        <sz val="10"/>
        <rFont val="Arial"/>
        <family val="2"/>
      </rPr>
      <t>gesamt</t>
    </r>
    <r>
      <rPr>
        <sz val="10"/>
        <rFont val="Arial"/>
        <family val="2"/>
      </rPr>
      <t xml:space="preserve"> (Cr)</t>
    </r>
  </si>
  <si>
    <t>8.2.6.7</t>
  </si>
  <si>
    <r>
      <t>Chromat (Cr</t>
    </r>
    <r>
      <rPr>
        <vertAlign val="superscript"/>
        <sz val="10"/>
        <rFont val="Arial"/>
        <family val="2"/>
      </rPr>
      <t>VI</t>
    </r>
    <r>
      <rPr>
        <sz val="10"/>
        <rFont val="Arial"/>
        <family val="2"/>
      </rPr>
      <t xml:space="preserve">) </t>
    </r>
  </si>
  <si>
    <t>8.2.6.8</t>
  </si>
  <si>
    <t>Kobalt (Co)</t>
  </si>
  <si>
    <t>8.2.6.9</t>
  </si>
  <si>
    <t>Kupfer (Cu)</t>
  </si>
  <si>
    <t>8.2.6.10</t>
  </si>
  <si>
    <t>Molybdän (Mo)</t>
  </si>
  <si>
    <t>8.2.6.11</t>
  </si>
  <si>
    <t>Nickel (Ni)</t>
  </si>
  <si>
    <t>8.2.6.12</t>
  </si>
  <si>
    <t>Quecksilber (Hg)</t>
  </si>
  <si>
    <t>8.2.6.13</t>
  </si>
  <si>
    <t>Selen (Se)</t>
  </si>
  <si>
    <t>8.2.6.14</t>
  </si>
  <si>
    <t>Zink (Zn)</t>
  </si>
  <si>
    <t>8.2.6.15</t>
  </si>
  <si>
    <r>
      <t>Cyanide</t>
    </r>
    <r>
      <rPr>
        <vertAlign val="subscript"/>
        <sz val="10"/>
        <rFont val="Arial"/>
        <family val="2"/>
      </rPr>
      <t>gesamt</t>
    </r>
    <r>
      <rPr>
        <sz val="10"/>
        <rFont val="Arial"/>
        <family val="2"/>
      </rPr>
      <t xml:space="preserve"> (CN</t>
    </r>
    <r>
      <rPr>
        <vertAlign val="superscript"/>
        <sz val="10"/>
        <rFont val="Arial"/>
        <family val="2"/>
      </rPr>
      <t>-</t>
    </r>
    <r>
      <rPr>
        <sz val="10"/>
        <rFont val="Arial"/>
        <family val="2"/>
      </rPr>
      <t>)</t>
    </r>
  </si>
  <si>
    <t>8.2.6.16</t>
  </si>
  <si>
    <r>
      <t>Cyanide</t>
    </r>
    <r>
      <rPr>
        <vertAlign val="subscript"/>
        <sz val="10"/>
        <rFont val="Arial"/>
        <family val="2"/>
      </rPr>
      <t>leicht freisetzbar</t>
    </r>
    <r>
      <rPr>
        <sz val="10"/>
        <rFont val="Arial"/>
        <family val="2"/>
      </rPr>
      <t xml:space="preserve"> (CN</t>
    </r>
    <r>
      <rPr>
        <vertAlign val="superscript"/>
        <sz val="10"/>
        <rFont val="Arial"/>
        <family val="2"/>
      </rPr>
      <t>-</t>
    </r>
    <r>
      <rPr>
        <sz val="10"/>
        <rFont val="Arial"/>
        <family val="2"/>
      </rPr>
      <t>)</t>
    </r>
  </si>
  <si>
    <t>8.2.6.17</t>
  </si>
  <si>
    <r>
      <t>Fluorid (F</t>
    </r>
    <r>
      <rPr>
        <vertAlign val="superscript"/>
        <sz val="10"/>
        <rFont val="Arial"/>
        <family val="2"/>
      </rPr>
      <t>-</t>
    </r>
    <r>
      <rPr>
        <sz val="10"/>
        <rFont val="Arial"/>
        <family val="2"/>
      </rPr>
      <t>)</t>
    </r>
  </si>
  <si>
    <t>8.2.6.18</t>
  </si>
  <si>
    <t>Barium (Ba)</t>
  </si>
  <si>
    <t>8.2.6.19</t>
  </si>
  <si>
    <t>Thallium (Tl)</t>
  </si>
  <si>
    <t>8.2.6.20</t>
  </si>
  <si>
    <t>Vanadium (V)</t>
  </si>
  <si>
    <t>8.2.6.21</t>
  </si>
  <si>
    <t>Organische Leitparameter gem. Merkblatt 3.8/1 bzw. in Anlehnung an Anlage 2 BBodSchV</t>
  </si>
  <si>
    <t>LHKW und BTEX</t>
  </si>
  <si>
    <t>BTEX (leichtflüchtige aromatische Kohlenwasserstoffe): Benzol, Toluol, Ethylbenzol und m-, p-, o-Xylole</t>
  </si>
  <si>
    <t>MKW</t>
  </si>
  <si>
    <t>PCB (Polychlorierte Biphenyle): 6 PCB nach Ballschmiter zuzüglich PCB 118</t>
  </si>
  <si>
    <t>Chlorphenole und Chlorbenzole sowie Aldrin, DDT, Hexachlorcyclohexan</t>
  </si>
  <si>
    <t>Chlorbenzole: Summe aller chlorhaltigen einkernigen Benzole (Mono- bis Hexachlorbenzole)</t>
  </si>
  <si>
    <t>Aldrin, DDT, Hexachlorcyclohexan (HCH-Gemisch oder ß-HCH)</t>
  </si>
  <si>
    <t>Sprengstofftypische Verbindungen</t>
  </si>
  <si>
    <t>8.2.7.6.1</t>
  </si>
  <si>
    <t>8.2.7.6.2</t>
  </si>
  <si>
    <t>Sprengstofftypische Verbindungen (unter Angabe der gewünschten Einzelverbindungen)</t>
  </si>
  <si>
    <t>8.2.7.7.1</t>
  </si>
  <si>
    <t>Summe der Dioxine (polychlorierte Dibenzo-para-dioxine (PCDD) und polychlorierte Dibenzofurane (PCDF)) und dioxinähnlichen polychlorierten Biphenyle (dl-PCB) ausgedrückt in WHO-TEQ (2005)</t>
  </si>
  <si>
    <t>8.2.7.7.2</t>
  </si>
  <si>
    <t>Summe der Dioxine (polychlorierte Dibenzo-para-dioxine (PCDD) und polychlorierte Dibenzofurane (PCDF)) ausgedrückt in WHO-TEQ (2005)</t>
  </si>
  <si>
    <t>PFAS</t>
  </si>
  <si>
    <t>8.2.7.8.1</t>
  </si>
  <si>
    <r>
      <t>PFAS (Per- und polyfluorierte Alkylverbindungen): Perfluorbutansäure (PFBA), Perfluorbutansulfonsäure (PFBS), Perfluorhexansäure (PFHxA), Perfluorhexansulfonsäure (PFHxS), Perfluoroctansäure (PFOA), Perfluoroctansulfonsäure (PFOS), Perfluornonansäure (PFNA), Perfluorpentansäure (PFPeA), Perfluorheptansäure (PFHpA), Perfluorheptansulfonsäure (PFHpS), H4-Polyfluoroctansulfonsäure (H4PFOS), Perfluordecansäure (PFDA, ggf. Summe mit allen PFAS &gt; C</t>
    </r>
    <r>
      <rPr>
        <vertAlign val="subscript"/>
        <sz val="10"/>
        <rFont val="Arial"/>
        <family val="2"/>
      </rPr>
      <t>10</t>
    </r>
    <r>
      <rPr>
        <sz val="10"/>
        <rFont val="Arial"/>
        <family val="2"/>
      </rPr>
      <t>), Perfluoroctansulfonamid (PFOSA)</t>
    </r>
  </si>
  <si>
    <t>8.2.7.8.2</t>
  </si>
  <si>
    <t>Capstone A, Capstone B</t>
  </si>
  <si>
    <t>8.2.7.10.1</t>
  </si>
  <si>
    <t>8.2.7.10.2</t>
  </si>
  <si>
    <t>8.2.7.10.3</t>
  </si>
  <si>
    <t>8.2.7.10.4</t>
  </si>
  <si>
    <t>8.2.7.10.5</t>
  </si>
  <si>
    <t>Ergänzende Summenparameter</t>
  </si>
  <si>
    <t>8.2.7.11.1</t>
  </si>
  <si>
    <t>8.2.7.11.2</t>
  </si>
  <si>
    <t>dTOP-Assay (Total Oxidizable Precursor) nach Göckener et al. (2021)</t>
  </si>
  <si>
    <t>8.2.7.11.3</t>
  </si>
  <si>
    <t>EOF (Extrahierbares organisch gebundenes Fluor)</t>
  </si>
  <si>
    <t>8.2.7.12.1</t>
  </si>
  <si>
    <t>8.2.7.12.2</t>
  </si>
  <si>
    <t>8.2.7.12.3</t>
  </si>
  <si>
    <t>Basisparameter gem. Merkblatt 3.8/1 bzw. in Anlehnung an Anlage 2 BBodSchV</t>
  </si>
  <si>
    <t>8.3.1.1.3</t>
  </si>
  <si>
    <t>8.3.1.1.4</t>
  </si>
  <si>
    <r>
      <t>Redoxpotenzial (E</t>
    </r>
    <r>
      <rPr>
        <vertAlign val="subscript"/>
        <sz val="10"/>
        <rFont val="Arial"/>
        <family val="2"/>
      </rPr>
      <t>h</t>
    </r>
    <r>
      <rPr>
        <sz val="10"/>
        <rFont val="Arial"/>
        <family val="2"/>
      </rPr>
      <t>-Wert)</t>
    </r>
  </si>
  <si>
    <t>8.3.1.1.5</t>
  </si>
  <si>
    <t>8.3.1.1.6</t>
  </si>
  <si>
    <t>8.3.1.1.7</t>
  </si>
  <si>
    <t>8.3.1.2.1</t>
  </si>
  <si>
    <t>8.3.1.2.2</t>
  </si>
  <si>
    <t>8.3.1.2.3</t>
  </si>
  <si>
    <t>8.3.1.2.4</t>
  </si>
  <si>
    <t>8.3.1.2.5</t>
  </si>
  <si>
    <t>8.3.1.2.6</t>
  </si>
  <si>
    <t>Kationen</t>
  </si>
  <si>
    <r>
      <t>Calcium (Ca</t>
    </r>
    <r>
      <rPr>
        <vertAlign val="superscript"/>
        <sz val="10"/>
        <rFont val="Arial"/>
        <family val="2"/>
      </rPr>
      <t>2+</t>
    </r>
    <r>
      <rPr>
        <sz val="10"/>
        <rFont val="Arial"/>
        <family val="2"/>
      </rPr>
      <t>)</t>
    </r>
  </si>
  <si>
    <r>
      <t>Magnesium (Mg</t>
    </r>
    <r>
      <rPr>
        <vertAlign val="superscript"/>
        <sz val="10"/>
        <rFont val="Arial"/>
        <family val="2"/>
      </rPr>
      <t>2+</t>
    </r>
    <r>
      <rPr>
        <sz val="10"/>
        <rFont val="Arial"/>
        <family val="2"/>
      </rPr>
      <t>)</t>
    </r>
  </si>
  <si>
    <t>8.3.1.3.3</t>
  </si>
  <si>
    <r>
      <t>Natrium (Na</t>
    </r>
    <r>
      <rPr>
        <vertAlign val="superscript"/>
        <sz val="10"/>
        <rFont val="Arial"/>
        <family val="2"/>
      </rPr>
      <t>+</t>
    </r>
    <r>
      <rPr>
        <sz val="10"/>
        <rFont val="Arial"/>
        <family val="2"/>
      </rPr>
      <t>)</t>
    </r>
  </si>
  <si>
    <t>8.3.1.3.4</t>
  </si>
  <si>
    <t>8.3.1.3.5</t>
  </si>
  <si>
    <t>Mangan, gesamt (Mn)</t>
  </si>
  <si>
    <t>8.3.1.3.6</t>
  </si>
  <si>
    <t>Eisen, gesamt (Fe)</t>
  </si>
  <si>
    <t>8.3.1.3.7</t>
  </si>
  <si>
    <r>
      <t>Chlorid (Cl</t>
    </r>
    <r>
      <rPr>
        <vertAlign val="superscript"/>
        <sz val="10"/>
        <rFont val="Arial"/>
        <family val="2"/>
      </rPr>
      <t>-</t>
    </r>
    <r>
      <rPr>
        <sz val="10"/>
        <rFont val="Arial"/>
        <family val="2"/>
      </rPr>
      <t>)</t>
    </r>
  </si>
  <si>
    <r>
      <t>Sulfat (SO</t>
    </r>
    <r>
      <rPr>
        <vertAlign val="subscript"/>
        <sz val="10"/>
        <rFont val="Arial"/>
        <family val="2"/>
      </rPr>
      <t>4</t>
    </r>
    <r>
      <rPr>
        <vertAlign val="superscript"/>
        <sz val="10"/>
        <rFont val="Arial"/>
        <family val="2"/>
      </rPr>
      <t>2-</t>
    </r>
    <r>
      <rPr>
        <sz val="10"/>
        <rFont val="Arial"/>
        <family val="2"/>
      </rPr>
      <t>)</t>
    </r>
  </si>
  <si>
    <t>8.3.1.4.3</t>
  </si>
  <si>
    <r>
      <t>Nitrat (NO</t>
    </r>
    <r>
      <rPr>
        <vertAlign val="subscript"/>
        <sz val="10"/>
        <rFont val="Arial"/>
        <family val="2"/>
      </rPr>
      <t>3</t>
    </r>
    <r>
      <rPr>
        <vertAlign val="superscript"/>
        <sz val="10"/>
        <rFont val="Arial"/>
        <family val="2"/>
      </rPr>
      <t>-</t>
    </r>
    <r>
      <rPr>
        <sz val="10"/>
        <rFont val="Arial"/>
        <family val="2"/>
      </rPr>
      <t>)</t>
    </r>
  </si>
  <si>
    <t>8.3.1.4.4</t>
  </si>
  <si>
    <r>
      <t>Nitrit (NO</t>
    </r>
    <r>
      <rPr>
        <vertAlign val="subscript"/>
        <sz val="10"/>
        <rFont val="Arial"/>
        <family val="2"/>
      </rPr>
      <t>2</t>
    </r>
    <r>
      <rPr>
        <vertAlign val="superscript"/>
        <sz val="10"/>
        <rFont val="Arial"/>
        <family val="2"/>
      </rPr>
      <t>-</t>
    </r>
    <r>
      <rPr>
        <sz val="10"/>
        <rFont val="Arial"/>
        <family val="2"/>
      </rPr>
      <t>)</t>
    </r>
  </si>
  <si>
    <t>8.3.1.4.5</t>
  </si>
  <si>
    <r>
      <t>Phosphat, ortho (PO</t>
    </r>
    <r>
      <rPr>
        <vertAlign val="subscript"/>
        <sz val="10"/>
        <rFont val="Arial"/>
        <family val="2"/>
      </rPr>
      <t>4</t>
    </r>
    <r>
      <rPr>
        <vertAlign val="superscript"/>
        <sz val="10"/>
        <rFont val="Arial"/>
        <family val="2"/>
      </rPr>
      <t>3-</t>
    </r>
    <r>
      <rPr>
        <sz val="10"/>
        <rFont val="Arial"/>
        <family val="2"/>
      </rPr>
      <t>)</t>
    </r>
  </si>
  <si>
    <t>8.3.1.4.6</t>
  </si>
  <si>
    <r>
      <t>Kieselsäure (SiO</t>
    </r>
    <r>
      <rPr>
        <vertAlign val="subscript"/>
        <sz val="10"/>
        <rFont val="Arial"/>
        <family val="2"/>
      </rPr>
      <t>2</t>
    </r>
    <r>
      <rPr>
        <sz val="10"/>
        <rFont val="Arial"/>
        <family val="2"/>
      </rPr>
      <t>)</t>
    </r>
  </si>
  <si>
    <t>8.3.2.5</t>
  </si>
  <si>
    <t>8.3.2.6</t>
  </si>
  <si>
    <t>8.3.2.7</t>
  </si>
  <si>
    <t>8.3.2.8</t>
  </si>
  <si>
    <t>8.3.2.9</t>
  </si>
  <si>
    <t>8.3.2.10</t>
  </si>
  <si>
    <t>8.3.2.11</t>
  </si>
  <si>
    <t>8.3.2.12</t>
  </si>
  <si>
    <t>8.3.2.13</t>
  </si>
  <si>
    <t>8.3.2.14</t>
  </si>
  <si>
    <t>8.3.2.15</t>
  </si>
  <si>
    <t>8.3.2.16</t>
  </si>
  <si>
    <t>8.3.2.17</t>
  </si>
  <si>
    <t>8.3.2.18</t>
  </si>
  <si>
    <t>8.3.2.19</t>
  </si>
  <si>
    <t>8.3.2.20</t>
  </si>
  <si>
    <t>8.3.2.21</t>
  </si>
  <si>
    <t>8.3.3.1</t>
  </si>
  <si>
    <t>8.3.3.2</t>
  </si>
  <si>
    <t>LHKW, BTEX und Etheroxygenate</t>
  </si>
  <si>
    <t>8.3.3.2.1</t>
  </si>
  <si>
    <r>
      <t>LHKW (Leichtflüchtige halogenierte Kohlenwasserstoffe): Summe der halogenierten C</t>
    </r>
    <r>
      <rPr>
        <vertAlign val="subscript"/>
        <sz val="10"/>
        <rFont val="Arial"/>
        <family val="2"/>
      </rPr>
      <t>1</t>
    </r>
    <r>
      <rPr>
        <sz val="10"/>
        <rFont val="Arial"/>
        <family val="2"/>
      </rPr>
      <t>- und C</t>
    </r>
    <r>
      <rPr>
        <vertAlign val="subscript"/>
        <sz val="10"/>
        <rFont val="Arial"/>
        <family val="2"/>
      </rPr>
      <t>2</t>
    </r>
    <r>
      <rPr>
        <sz val="10"/>
        <rFont val="Arial"/>
        <family val="2"/>
      </rPr>
      <t>-Kohlenstoffe einschl. Trihalogenmethane</t>
    </r>
  </si>
  <si>
    <t>8.3.3.2.2</t>
  </si>
  <si>
    <t>8.3.3.2.3</t>
  </si>
  <si>
    <t>Etheroxygenate: Methyl-tert-butylether (MTBE), Ethyl-tert-butylether (ETBE) und tert-Amylmethylether (TAME)</t>
  </si>
  <si>
    <t>8.3.3.3</t>
  </si>
  <si>
    <t>8.3.3.3.1</t>
  </si>
  <si>
    <r>
      <t>MKW C</t>
    </r>
    <r>
      <rPr>
        <vertAlign val="subscript"/>
        <sz val="10"/>
        <rFont val="Arial"/>
        <family val="2"/>
      </rPr>
      <t xml:space="preserve">5 </t>
    </r>
    <r>
      <rPr>
        <sz val="10"/>
        <rFont val="Arial"/>
        <family val="2"/>
      </rPr>
      <t>- C</t>
    </r>
    <r>
      <rPr>
        <vertAlign val="subscript"/>
        <sz val="10"/>
        <rFont val="Arial"/>
        <family val="2"/>
      </rPr>
      <t>9</t>
    </r>
    <r>
      <rPr>
        <sz val="10"/>
        <rFont val="Arial"/>
        <family val="2"/>
      </rPr>
      <t>: n-Pentan, n-Hexan, Cyclohexan, n-Heptan, n-Oktan</t>
    </r>
  </si>
  <si>
    <t>8.3.3.3.2</t>
  </si>
  <si>
    <r>
      <t>MKW C</t>
    </r>
    <r>
      <rPr>
        <vertAlign val="subscript"/>
        <sz val="10"/>
        <rFont val="Arial"/>
        <family val="2"/>
      </rPr>
      <t>10</t>
    </r>
    <r>
      <rPr>
        <sz val="10"/>
        <rFont val="Arial"/>
        <family val="2"/>
      </rPr>
      <t xml:space="preserve"> - C</t>
    </r>
    <r>
      <rPr>
        <vertAlign val="subscript"/>
        <sz val="10"/>
        <rFont val="Arial"/>
        <family val="2"/>
      </rPr>
      <t>40</t>
    </r>
  </si>
  <si>
    <t>8.3.3.4</t>
  </si>
  <si>
    <t>Chlorphenole und Chlorbenzole</t>
  </si>
  <si>
    <t>8.3.3.5</t>
  </si>
  <si>
    <t>8.3.3.5.1</t>
  </si>
  <si>
    <t>8.3.3.5.2</t>
  </si>
  <si>
    <t>Zinnorganische Verbindungen (Dibutylzinn, Tributylzinn, Triphenylzinn)</t>
  </si>
  <si>
    <t>8.3.3.6</t>
  </si>
  <si>
    <t>Phenole und Nonylphenole</t>
  </si>
  <si>
    <t>Phenole</t>
  </si>
  <si>
    <t>8.3.3.7</t>
  </si>
  <si>
    <t>8.3.3.8</t>
  </si>
  <si>
    <t>Pflanzenschutzmittel (PBSM): Organisch-chemische Stoffe zur Pflanzenbehandlung und Schädlingsbekämpfung einschließlich ihrer toxischen Hauptabbauprodukte</t>
  </si>
  <si>
    <t xml:space="preserve">Organochlorpestizide (z. B. Aldrin, DDT, HCH) </t>
  </si>
  <si>
    <t>8.3.3.9</t>
  </si>
  <si>
    <t>8.3.3.9.1</t>
  </si>
  <si>
    <t>AOF (Adsorbierbares organisch gebundenes Fluor)</t>
  </si>
  <si>
    <t>8.3.3.9.2</t>
  </si>
  <si>
    <t xml:space="preserve">TOP-Assay (Total Oxidizable Precursor) </t>
  </si>
  <si>
    <t>8.3.3.10</t>
  </si>
  <si>
    <t>8.3.3.11</t>
  </si>
  <si>
    <t>8.3.3.11.1</t>
  </si>
  <si>
    <t>8.3.3.11.2</t>
  </si>
  <si>
    <t>8.3.3.11.3</t>
  </si>
  <si>
    <t>Gesamter Organischer Kohlenstoff (TOC) an der Fraktion &lt; 2 mm nach 
DIN 15936</t>
  </si>
  <si>
    <r>
      <t>LHKW (Leichtflüchtige halogenierte Kohlenwasserstoffe): Summe der halogenierten C</t>
    </r>
    <r>
      <rPr>
        <vertAlign val="subscript"/>
        <sz val="10"/>
        <color indexed="8"/>
        <rFont val="Arial"/>
        <family val="2"/>
      </rPr>
      <t>1</t>
    </r>
    <r>
      <rPr>
        <sz val="10"/>
        <color indexed="8"/>
        <rFont val="Arial"/>
        <family val="2"/>
      </rPr>
      <t>- und C</t>
    </r>
    <r>
      <rPr>
        <vertAlign val="subscript"/>
        <sz val="10"/>
        <color indexed="8"/>
        <rFont val="Arial"/>
        <family val="2"/>
      </rPr>
      <t>2</t>
    </r>
    <r>
      <rPr>
        <sz val="10"/>
        <color indexed="8"/>
        <rFont val="Arial"/>
        <family val="2"/>
      </rPr>
      <t>-Kohlenstoffe einschl. Trihalogenmethane</t>
    </r>
  </si>
  <si>
    <r>
      <t>MKW C</t>
    </r>
    <r>
      <rPr>
        <vertAlign val="subscript"/>
        <sz val="10"/>
        <color indexed="8"/>
        <rFont val="Arial"/>
        <family val="2"/>
      </rPr>
      <t xml:space="preserve">5 </t>
    </r>
    <r>
      <rPr>
        <sz val="10"/>
        <color indexed="8"/>
        <rFont val="Arial"/>
        <family val="2"/>
      </rPr>
      <t>- C</t>
    </r>
    <r>
      <rPr>
        <vertAlign val="subscript"/>
        <sz val="10"/>
        <color indexed="8"/>
        <rFont val="Arial"/>
        <family val="2"/>
      </rPr>
      <t>9</t>
    </r>
    <r>
      <rPr>
        <sz val="10"/>
        <color indexed="8"/>
        <rFont val="Arial"/>
        <family val="2"/>
      </rPr>
      <t>: n-Pentan, n-Hexan, Cyclohexan, n-Heptan, n-Oktan</t>
    </r>
  </si>
  <si>
    <t>8.2.7.9.1</t>
  </si>
  <si>
    <t>8.2.7.9.2</t>
  </si>
  <si>
    <t>8.2.7.9.3</t>
  </si>
  <si>
    <t>8.2.7.9.4</t>
  </si>
  <si>
    <t>8.2.7.9.5</t>
  </si>
  <si>
    <t>8.2.7.9.6</t>
  </si>
  <si>
    <r>
      <t>Ammonium (NH</t>
    </r>
    <r>
      <rPr>
        <vertAlign val="subscript"/>
        <sz val="10"/>
        <color indexed="8"/>
        <rFont val="Arial"/>
        <family val="2"/>
      </rPr>
      <t>4</t>
    </r>
    <r>
      <rPr>
        <vertAlign val="superscript"/>
        <sz val="10"/>
        <color indexed="8"/>
        <rFont val="Arial"/>
        <family val="2"/>
      </rPr>
      <t>+</t>
    </r>
    <r>
      <rPr>
        <sz val="10"/>
        <color indexed="8"/>
        <rFont val="Arial"/>
        <family val="2"/>
      </rPr>
      <t>)</t>
    </r>
  </si>
  <si>
    <r>
      <t>Lagerung kontaminiertes Bohrgut - Vorgabe durch Sachverständige</t>
    </r>
    <r>
      <rPr>
        <sz val="10"/>
        <rFont val="Arial"/>
        <family val="2"/>
      </rPr>
      <t xml:space="preserve">
Bohrgut auf vorgegebener Fläche lagern, inkl. Abdecken der Fläche und des Bohrgutes mit Folie</t>
    </r>
  </si>
  <si>
    <t>Projektbearbeiterin bzw. Projektbearbeiter (Bezeichnung Titel)</t>
  </si>
  <si>
    <t>Technikerin bzw. Techniker, Technische Zeichnerin bzw. Technischer Zeichner</t>
  </si>
  <si>
    <r>
      <t>Lageskizze Probenahme Wirkungspfad Boden-Mensch oder Wirkungspfad Boden-Nutzpflanze</t>
    </r>
    <r>
      <rPr>
        <sz val="10"/>
        <rFont val="Arial"/>
        <family val="2"/>
      </rPr>
      <t xml:space="preserve">
Dokumentation der Beprobungspunkte anhand Lageskizze(n) für sämtliche o. g. Beprobungen Wirkungspfad Boden-Mensch / Boden-Nutzpflanze, Liefern der Lageskizze(n)</t>
    </r>
  </si>
  <si>
    <t>Probenehmerin bzw. Probenehmer</t>
  </si>
  <si>
    <t>Geräteführerin bzw. Geräteführer</t>
  </si>
  <si>
    <t>Technikerin bzw. Techniker</t>
  </si>
  <si>
    <t>Helferin bzw. Helfer</t>
  </si>
  <si>
    <r>
      <t>Container für Bohrgut</t>
    </r>
    <r>
      <rPr>
        <sz val="10"/>
        <rFont val="Arial"/>
      </rPr>
      <t xml:space="preserve">
Container zur Aufnahme des Bohrguts aus den Bohrungen liefern und vorhalten, von Bohrpunkt zu Bohrpunkt umsetzen, am Ende der Bauzeit abtransportieren, Container sind arbeitstäglich durch Abplanen gegen Niederschlagswasser zu sichern; inkl. Endreinigung des Containers und Entsorgung des Bohrguts (sofern unbelastet)</t>
    </r>
  </si>
  <si>
    <t>Bohrmeisterin bzw. Bohrmeister</t>
  </si>
  <si>
    <t>Bohrgehilfin bzw. Bohrgehilfe</t>
  </si>
  <si>
    <t>Bohrhelferin bzw. Bohrhelfer</t>
  </si>
  <si>
    <t>Pos. 1: Ingenieurleistungen</t>
  </si>
  <si>
    <t>Pos. 2 Baustelleneinrichtung und vorbereitende Arbeiten</t>
  </si>
  <si>
    <t>Pos. 8.1 Analytik, Wirkungspfad Boden-Grundwasser</t>
  </si>
  <si>
    <t>Pos. 8.4 Analytik, Wirkungspfade Boden-Grundwasser und Boden-Nutzpflanze</t>
  </si>
  <si>
    <t xml:space="preserve">
</t>
  </si>
  <si>
    <r>
      <rPr>
        <b/>
        <sz val="10"/>
        <rFont val="Arial"/>
        <family val="2"/>
      </rPr>
      <t>Mitwirken bei der Vergabe:</t>
    </r>
    <r>
      <rPr>
        <sz val="10"/>
        <rFont val="Arial"/>
        <family val="2"/>
      </rPr>
      <t xml:space="preserve">
- Mengenermittlung und Aufgliederung nach Einzelpositionen
- Anfertigen der Leistungsbeschreibung mit Leistungsverzeichnissen
  (unter Mitverwendung der Muster des Merkblattes 3.8/2)
- Vorbereitung der Vergabeunterlagen (Vorlagen WWA)
- fachliche Prüfung der Angebote 
- Erstellung eines Preisspiegels
- Erarbeitung eines Vergabevorschlages</t>
    </r>
  </si>
  <si>
    <r>
      <t>Erstellen eines Sicherheits- und Gesundheitsschutzplanes gemäß BaustellV</t>
    </r>
    <r>
      <rPr>
        <sz val="10"/>
        <rFont val="Arial"/>
        <family val="2"/>
      </rPr>
      <t xml:space="preserve">
Erstellen eines Sicherheits- und Gesundheitsschutzplanes gemäß den Anforderungen der Baustellenverordnung und den mitgeltenden Bestimmungen (Hinsichtlich der Mindestanforderungen insbesondere RAB 30)</t>
    </r>
  </si>
  <si>
    <t>Dokumentation / Gutachenerstellung</t>
  </si>
  <si>
    <t>Projektleiterin bzw. Projektleiter (Sachverständiger nach § 18 BBodSchG)</t>
  </si>
  <si>
    <r>
      <t>Einmessen der Untersuchungspunkte</t>
    </r>
    <r>
      <rPr>
        <sz val="10"/>
        <rFont val="Arial"/>
        <family val="2"/>
      </rPr>
      <t xml:space="preserve">
Fachgerechtes Einmessen der Untersuchungspunkte inkl. evtl. erforderlicher An- und Abfahrten für den Vermessungstrupp, Erstellen und Liefern einer Lageplanskizze mit Maßen</t>
    </r>
  </si>
  <si>
    <t xml:space="preserve">Erstellen und Beilegen von zusätzlichen Messprotokollen oder Aufzeichnungen (Chromatogramme, Spektren) </t>
  </si>
  <si>
    <t>9.3.6</t>
  </si>
  <si>
    <t>Pos. 9 Grundwassermessstellenbau mit Aufschlussbohrungen</t>
  </si>
  <si>
    <t>Honorarzusammenstellung Freiberufliche Leistungen und Dienstleistungen</t>
  </si>
  <si>
    <t>Einmessen der Bohrpunkte in Lage (metergenau, ETRS89/UTM Zone 32 N, EPSG-Code: 25832) und Höhe (zentimetergenau, über Normalhöhennull im DHHN2016, EPSG-Code 7837)</t>
  </si>
  <si>
    <r>
      <rPr>
        <b/>
        <sz val="10"/>
        <rFont val="Arial"/>
        <family val="2"/>
      </rPr>
      <t>Einmessen der Grundwassermessstellen</t>
    </r>
    <r>
      <rPr>
        <sz val="10"/>
        <rFont val="Arial"/>
        <family val="2"/>
      </rPr>
      <t xml:space="preserve">
Fachgerechtes Einmessen der Grundwassermessstellen in Lage (metergenau, ETRS89/UTM Zone 32 N, EPSG-Code: 25832) und Höhe (POK und GOK, zentimetergenau, über Normalhöhennull im DHHN2016, EPSG-Code 7837) inkl. evtl. erforderlicher An- und Abfahrten für den Vermessungstrupp, Erstellen und Liefern einer Lageplanskizze mit Maßen</t>
    </r>
  </si>
  <si>
    <t>9.3.1.1</t>
  </si>
  <si>
    <t>9.3.1.2</t>
  </si>
  <si>
    <t>9.3.1.3</t>
  </si>
  <si>
    <t>9.3.2.1</t>
  </si>
  <si>
    <t>9.3.2.2</t>
  </si>
  <si>
    <t>9.3.2.3</t>
  </si>
  <si>
    <t>9.3.2.4</t>
  </si>
  <si>
    <t>9.3.2.5</t>
  </si>
  <si>
    <t>Aufschlussbohrung Festgestein 10 – 20 m Tiefe</t>
  </si>
  <si>
    <t>Aufschlussbohrung Festgestein 20 – 30 m Tiefe</t>
  </si>
  <si>
    <t>Aufschlussbohrung Festgestein 30 – 45 m Tiefe</t>
  </si>
  <si>
    <t>Aufschlussbohrung Festgestein 45 – 80 m Tiefe</t>
  </si>
  <si>
    <t>Aufschlussbohrung Lockergestein 10 – 20 m Tiefe</t>
  </si>
  <si>
    <t>9.3.2.6</t>
  </si>
  <si>
    <t>Aufschlussbohrung Festgestein   5 – 10 m Tiefe</t>
  </si>
  <si>
    <t>Aufschlussbohrung Festgestein   0  –  5 m Tiefe</t>
  </si>
  <si>
    <t>Aufschlussbohrung Lockergestein   5 – 10 m Tiefe</t>
  </si>
  <si>
    <t>Aufschlussbohrung Lockergestein   0  –  5 m Tiefe</t>
  </si>
  <si>
    <t xml:space="preserve">Bohrtiefe 10 – 20 m         </t>
  </si>
  <si>
    <t xml:space="preserve">Bohrtiefe 20 – 30 m         </t>
  </si>
  <si>
    <t xml:space="preserve">Bohrtiefe 30 – 45 m         </t>
  </si>
  <si>
    <t xml:space="preserve">Bohrtiefe 45 – 80 m         </t>
  </si>
  <si>
    <t xml:space="preserve">Bohrtiefe   5 – 10 m         </t>
  </si>
  <si>
    <t xml:space="preserve">Bohrtiefe   0  –  5 m         </t>
  </si>
  <si>
    <t>9.4.2.5</t>
  </si>
  <si>
    <t>9.4.2.6</t>
  </si>
  <si>
    <t>9.7</t>
  </si>
  <si>
    <t>Benzo(a)pyren</t>
  </si>
  <si>
    <t>Weitere PBSM nach Verdacht (Historische Erkundung)</t>
  </si>
  <si>
    <t>Verfüllen von Bohrung (Kleinrammbohrung oder Rammkernbohrung)</t>
  </si>
  <si>
    <r>
      <rPr>
        <b/>
        <sz val="10"/>
        <rFont val="Arial"/>
        <family val="2"/>
      </rPr>
      <t>Spannring-Deckelfass für überschüssiges Bohrgut</t>
    </r>
    <r>
      <rPr>
        <sz val="10"/>
        <rFont val="Arial"/>
        <family val="2"/>
      </rPr>
      <t xml:space="preserve">
An- und Abtransport sowie Vorhalten inkl. Reinigung eines Spannring-Deckelfasses (Größe  °°°° cbm) über die gesamte Dauer der Bauzeit </t>
    </r>
  </si>
  <si>
    <r>
      <t>Lagerung kontaminiertes Bohrgut - Vorgabe durch Sachverständige</t>
    </r>
    <r>
      <rPr>
        <sz val="10"/>
        <rFont val="Arial"/>
        <family val="2"/>
      </rPr>
      <t xml:space="preserve">
Bohrgut in bereitgestelltes Spannringdeckelfass verbringen</t>
    </r>
  </si>
  <si>
    <r>
      <t xml:space="preserve">Umsetzen und Wiedereinrichten
</t>
    </r>
    <r>
      <rPr>
        <sz val="10"/>
        <rFont val="Arial"/>
        <family val="2"/>
      </rPr>
      <t>Umsetzen und Wiedereinrichten des betriebsfertigen Bohrgeräts (Kleinrammbohrung oder Rammkernbohrung) von Untersuchungspunkt zu Untersuchungspunkt; inkl. Reinigen der Sonden und Gestänge zur Vermeidung von Schadstoffverschleppungen; Transportentfernung bis ca. °°°° m Luftlinie</t>
    </r>
  </si>
  <si>
    <t>Liefern, Zwischenlagern und Einbauen von Bentonit oder vergleichbar zum Verfüllen des Bohrlochs bzw. der Bohrlöcher; inkl. aller Nebenleistungen und Dokumentation im Protokoll</t>
  </si>
  <si>
    <r>
      <t xml:space="preserve">Weitere Nutzungskombination
</t>
    </r>
    <r>
      <rPr>
        <sz val="10"/>
        <rFont val="Arial"/>
        <family val="2"/>
      </rPr>
      <t>Beprobungstiefen °°°° - °°°° cm und °°°° - °°°° cm;
Horizontweise Beprobung, falls für Fragestellung relevant;
Bei abweichender Mächtigkeit des Bearbeitungshorizontes bis zur Untergrenze des Bearbeitungshorizontes</t>
    </r>
  </si>
  <si>
    <r>
      <t>Rückstellproben</t>
    </r>
    <r>
      <rPr>
        <sz val="10"/>
        <rFont val="Arial"/>
        <family val="2"/>
      </rPr>
      <t xml:space="preserve">
Rückstellen des nicht für die Analyse verbrauchten Probenmaterials; inkl. Lagerung (6 Monate) und Konservierung entsprechend der einschlägigen Vorschriften</t>
    </r>
  </si>
  <si>
    <t>Probenvorbereitung für die Bestimmung organischer Parameter, soweit nicht in genormten Verfahren enthalten; gem. Merkblatt 3.8/5 (abweichend von der DIN 19747 nach BBodSchV)</t>
  </si>
  <si>
    <r>
      <t>MKW C</t>
    </r>
    <r>
      <rPr>
        <vertAlign val="subscript"/>
        <sz val="10"/>
        <color indexed="8"/>
        <rFont val="Arial"/>
        <family val="2"/>
      </rPr>
      <t xml:space="preserve">10 </t>
    </r>
    <r>
      <rPr>
        <sz val="10"/>
        <color indexed="8"/>
        <rFont val="Arial"/>
        <family val="2"/>
      </rPr>
      <t>- C</t>
    </r>
    <r>
      <rPr>
        <vertAlign val="subscript"/>
        <sz val="10"/>
        <color indexed="8"/>
        <rFont val="Arial"/>
        <family val="2"/>
      </rPr>
      <t>40</t>
    </r>
  </si>
  <si>
    <t>Chromatographische Übersichtsanalysen
Identifizierung, qualitative und halbquantitative Auswertung der Hauptkomponenten;
Chromatogramme sind mit vorzulegen.</t>
  </si>
  <si>
    <t>Ausgewählte heterocyclische aromatische Kohlenwasserstoffe (NSO-Heterocyclen): z. B. Benzothiophen, Benzofuran, Carbazol, Chinolin, Cumarin</t>
  </si>
  <si>
    <t>Chromatographische Übersichtsanalysen;
Identifizierung, qualitative und halbquantitative Auswertung der Hauptkomponenten;
Chromatogramme sind mit vorzulegen.</t>
  </si>
  <si>
    <t>Chromatographische Übersichtsanalysen;
Identifizierung, qualitative und halbquantitative Auswertung der Hauptkomponenten; 
Chromatogramme sind mit vorzulegen.</t>
  </si>
  <si>
    <r>
      <rPr>
        <b/>
        <sz val="10"/>
        <rFont val="Arial"/>
        <family val="2"/>
      </rPr>
      <t>Bedarfsposition: Relevanz des inhalativen Aufnahmepfades</t>
    </r>
    <r>
      <rPr>
        <sz val="10"/>
        <rFont val="Arial"/>
        <family val="2"/>
      </rPr>
      <t xml:space="preserve">
Beprobungstiefe 0 - 2 cm</t>
    </r>
  </si>
  <si>
    <t>Bedarfsposition: Stillstand / Wartezeiten</t>
  </si>
  <si>
    <t xml:space="preserve">Bedarfsposition: Mehraufwand für Hilfsverrohrung inkl. Vorhalten sowie Ein- und Ausbau </t>
  </si>
  <si>
    <t>Deklarationsanalytik Boden - Originalsubstanz</t>
  </si>
  <si>
    <t>Deklarationsanalytik Boden - Eluat</t>
  </si>
  <si>
    <t>B 1.1</t>
  </si>
  <si>
    <t>1.7.a</t>
  </si>
  <si>
    <t>1.7.b</t>
  </si>
  <si>
    <t>1.11</t>
  </si>
  <si>
    <t>B 1.13.1</t>
  </si>
  <si>
    <t>B 1.13.2</t>
  </si>
  <si>
    <t>B 1.14</t>
  </si>
  <si>
    <t>1.8.a</t>
  </si>
  <si>
    <t>1.8.b</t>
  </si>
  <si>
    <t>1.12</t>
  </si>
  <si>
    <t>1.12.1</t>
  </si>
  <si>
    <t>B 1.14.1</t>
  </si>
  <si>
    <t>B 1.14.2</t>
  </si>
  <si>
    <t>B 1.14.3</t>
  </si>
  <si>
    <t>B 1.14.4</t>
  </si>
  <si>
    <t>B 1.14.5</t>
  </si>
  <si>
    <t>B 1.14.6</t>
  </si>
  <si>
    <t>B 1.14.7</t>
  </si>
  <si>
    <t>B 1.14.8</t>
  </si>
  <si>
    <t>B 1.14.9</t>
  </si>
  <si>
    <t>B 9.8.2</t>
  </si>
  <si>
    <t>9.9</t>
  </si>
  <si>
    <t>B 9.9.1</t>
  </si>
  <si>
    <t>B 9.9.1.1</t>
  </si>
  <si>
    <t>B 9.9.1.2</t>
  </si>
  <si>
    <t>B 9.9.2.1</t>
  </si>
  <si>
    <t>B 9.9.2.2</t>
  </si>
  <si>
    <t>B 9.9.2.3</t>
  </si>
  <si>
    <t>B 9.9.2.4</t>
  </si>
  <si>
    <r>
      <t xml:space="preserve">Abnahme einer Grundwassermessstelle mittels Kamerabefahrung
</t>
    </r>
    <r>
      <rPr>
        <sz val="10"/>
        <rFont val="Arial"/>
        <family val="2"/>
      </rPr>
      <t>Durchführung der Kamerabefahrung mit einer Unterwasser-Farbfernsehkamera mit schwenkbarem Kamerakopf für Axialsicht und Radialsicht (90° zur Lotrechten) von der Oberkante des Messstellenrohres bis zur jeweiligen Sohltiefe, inkl. An- und Abtransport der kompletten Messeinrichtung sowie Vorhalten der Anlage einschließlich Bedienung inkl. aller Nebenleistungen;  Anfertigung und Lieferung eines Bildberichtes zur Kamerabefahrung je Messstelle inkl. einer Zustandsbeurteilung des untersuchten Objekts</t>
    </r>
  </si>
  <si>
    <r>
      <t>Entsanden, Klarpumpen inkl. Ableitung Grundwasser in Zwischenlagertank</t>
    </r>
    <r>
      <rPr>
        <sz val="10"/>
        <rFont val="Arial"/>
      </rPr>
      <t xml:space="preserve">
Entsanden und Klarpumpen der GW-Messstelle bis keine Trübung mehr feststellbar ist und technische Sandfreiheit erreicht ist; Aufzeichnung der Fördermenge, des Absenkungsverlaufs und des Wiederanstieges; Ableitung des geförderten Grundwassers in Zwischenlagertank; am Pegelkopf ist eine Entnahmestelle zur kontrollierten Grundwasserprobenahme während des Pumpbetriebes vorzuhalten (Ausführung der Entnahmestelle in für die zu untersuchenden Parameter geeigneten Materialien)</t>
    </r>
  </si>
  <si>
    <t>Bedarfsposition: Überprüfung / Freimessung im Bereich von Metalleinbauten</t>
  </si>
  <si>
    <t>Liefern, Zwischenlagern und Einbauen von Betonit / Zement-Mischung oder vergleichbar zum Verfüllen des Bohrlochs bzw. der Bohrlöcher; inkl. aller Nebenleistungen und Dokumentation im Protokoll</t>
  </si>
  <si>
    <r>
      <t>Einmessen der Teilflächen Probenahme Wirkungspfad Boden-Mensch oder / und Wirkungspfad Boden-Nutzpflanze</t>
    </r>
    <r>
      <rPr>
        <sz val="10"/>
        <rFont val="Arial"/>
        <family val="2"/>
      </rPr>
      <t xml:space="preserve">
Fachgerechtes Einmessen der Beprobungsteilflächen zur Darstellung des Umgriffs anhand von mindestens 4 Messpunkten;
Dokumentation anhand Lageskizze(n), Liefern der Lageskizze(n)</t>
    </r>
  </si>
  <si>
    <r>
      <t>Lagerung / Entsorgung nicht kontaminiertes Bohrgut - Vorgabe durch Sachverständige</t>
    </r>
    <r>
      <rPr>
        <sz val="10"/>
        <rFont val="Arial"/>
        <family val="2"/>
      </rPr>
      <t xml:space="preserve">
nicht kontaminiertes Bohrgut seitlich neben dem Bohrloch lagern, Abdecken mit Folie und geregelt entsorgen.</t>
    </r>
  </si>
  <si>
    <r>
      <t>Deponiegase
Deponiegashauptkomponenten (CH</t>
    </r>
    <r>
      <rPr>
        <vertAlign val="subscript"/>
        <sz val="10"/>
        <rFont val="Arial"/>
        <family val="2"/>
      </rPr>
      <t>4</t>
    </r>
    <r>
      <rPr>
        <sz val="10"/>
        <rFont val="Arial"/>
        <family val="2"/>
      </rPr>
      <t>, CO</t>
    </r>
    <r>
      <rPr>
        <vertAlign val="subscript"/>
        <sz val="10"/>
        <rFont val="Arial"/>
        <family val="2"/>
      </rPr>
      <t>2</t>
    </r>
    <r>
      <rPr>
        <sz val="10"/>
        <rFont val="Arial"/>
        <family val="2"/>
      </rPr>
      <t>, O</t>
    </r>
    <r>
      <rPr>
        <vertAlign val="subscript"/>
        <sz val="10"/>
        <rFont val="Arial"/>
        <family val="2"/>
      </rPr>
      <t>2</t>
    </r>
    <r>
      <rPr>
        <sz val="10"/>
        <rFont val="Arial"/>
        <family val="2"/>
      </rPr>
      <t>, N</t>
    </r>
    <r>
      <rPr>
        <vertAlign val="subscript"/>
        <sz val="10"/>
        <rFont val="Arial"/>
        <family val="2"/>
      </rPr>
      <t>2</t>
    </r>
    <r>
      <rPr>
        <sz val="10"/>
        <rFont val="Arial"/>
        <family val="2"/>
      </rPr>
      <t>, H</t>
    </r>
    <r>
      <rPr>
        <vertAlign val="subscript"/>
        <sz val="10"/>
        <rFont val="Arial"/>
        <family val="2"/>
      </rPr>
      <t>2</t>
    </r>
    <r>
      <rPr>
        <sz val="10"/>
        <rFont val="Arial"/>
        <family val="2"/>
      </rPr>
      <t>S) aus Gasbeutel / Gassammelgefäß</t>
    </r>
  </si>
  <si>
    <t xml:space="preserve">Ermittlung der Korngrößenverteilung / Bodenart über Siebung und Dispergierung </t>
  </si>
  <si>
    <r>
      <t>Deponiegase;
Deponiegashauptkomponenten (CH</t>
    </r>
    <r>
      <rPr>
        <vertAlign val="subscript"/>
        <sz val="10"/>
        <rFont val="Arial"/>
        <family val="2"/>
      </rPr>
      <t>4</t>
    </r>
    <r>
      <rPr>
        <sz val="10"/>
        <rFont val="Arial"/>
        <family val="2"/>
      </rPr>
      <t>, CO</t>
    </r>
    <r>
      <rPr>
        <vertAlign val="subscript"/>
        <sz val="10"/>
        <rFont val="Arial"/>
        <family val="2"/>
      </rPr>
      <t>2</t>
    </r>
    <r>
      <rPr>
        <sz val="10"/>
        <rFont val="Arial"/>
        <family val="2"/>
      </rPr>
      <t>, O</t>
    </r>
    <r>
      <rPr>
        <vertAlign val="subscript"/>
        <sz val="10"/>
        <rFont val="Arial"/>
        <family val="2"/>
      </rPr>
      <t>2</t>
    </r>
    <r>
      <rPr>
        <sz val="10"/>
        <rFont val="Arial"/>
        <family val="2"/>
      </rPr>
      <t>, N</t>
    </r>
    <r>
      <rPr>
        <vertAlign val="subscript"/>
        <sz val="10"/>
        <rFont val="Arial"/>
        <family val="2"/>
      </rPr>
      <t>2</t>
    </r>
    <r>
      <rPr>
        <sz val="10"/>
        <rFont val="Arial"/>
        <family val="2"/>
      </rPr>
      <t>, H</t>
    </r>
    <r>
      <rPr>
        <vertAlign val="subscript"/>
        <sz val="10"/>
        <rFont val="Arial"/>
        <family val="2"/>
      </rPr>
      <t>2</t>
    </r>
    <r>
      <rPr>
        <sz val="10"/>
        <rFont val="Arial"/>
        <family val="2"/>
      </rPr>
      <t>S) aus Gasbeutel / Gassammelgefäß</t>
    </r>
  </si>
  <si>
    <r>
      <rPr>
        <b/>
        <sz val="10"/>
        <rFont val="Arial"/>
        <family val="2"/>
      </rPr>
      <t>Erstellen eines Arbeits- und Sicherheitsplanes</t>
    </r>
    <r>
      <rPr>
        <sz val="10"/>
        <rFont val="Arial"/>
        <family val="2"/>
      </rPr>
      <t xml:space="preserve"> (gemäß Abschnitt 8.3 der DGUV-Regel 101-004/ bisher BGR 128)</t>
    </r>
  </si>
  <si>
    <r>
      <t xml:space="preserve">Koordinatorin bzw. Koordinator gemäß DGUV-Regel 101-004/bisher BGR 128 
</t>
    </r>
    <r>
      <rPr>
        <sz val="10"/>
        <rFont val="Arial"/>
        <family val="2"/>
      </rPr>
      <t>- Bestellung einer Koordinatorin bzw. eines Koordinators über die gesamte Bauzeit
- Übernahme der Koordinationsaufgaben gemäß DGUV-Regel 101-004, insbesondere Abschnitt 5.2</t>
    </r>
  </si>
  <si>
    <r>
      <t xml:space="preserve">Koordinatorin bzw. Koordinator gemäß BaustellV </t>
    </r>
    <r>
      <rPr>
        <sz val="10"/>
        <rFont val="Arial"/>
        <family val="2"/>
      </rPr>
      <t xml:space="preserve">
Bestellung einer Koordinatorin bzw. eines Koordinators gemäß den Anforderungen der BaustellV und der mitgeltenden Bestimmungen über die gesamte Dauer der Baumaßnahme inkl. Übernahme der Koordinationsaufgaben gemäß BaustellV (insbesondere RAB 30)</t>
    </r>
  </si>
  <si>
    <r>
      <t>Auswertung und Beurteilung</t>
    </r>
    <r>
      <rPr>
        <sz val="10"/>
        <rFont val="Arial"/>
        <family val="2"/>
      </rPr>
      <t xml:space="preserve">
-</t>
    </r>
    <r>
      <rPr>
        <sz val="10"/>
        <color indexed="17"/>
        <rFont val="Arial"/>
        <family val="2"/>
      </rPr>
      <t xml:space="preserve"> </t>
    </r>
    <r>
      <rPr>
        <sz val="10"/>
        <rFont val="Arial"/>
        <family val="2"/>
      </rPr>
      <t>Auswertung und Beurteilung der Ergebnisse der Orientierenden 
  Untersuchung
-</t>
    </r>
    <r>
      <rPr>
        <sz val="10"/>
        <color indexed="17"/>
        <rFont val="Arial"/>
        <family val="2"/>
      </rPr>
      <t xml:space="preserve"> </t>
    </r>
    <r>
      <rPr>
        <sz val="10"/>
        <rFont val="Arial"/>
        <family val="2"/>
      </rPr>
      <t>Durchführen einer Sickerwasserprognose gemäß Merkblatt 3.8/1
-</t>
    </r>
    <r>
      <rPr>
        <sz val="10"/>
        <color indexed="17"/>
        <rFont val="Arial"/>
        <family val="2"/>
      </rPr>
      <t xml:space="preserve"> </t>
    </r>
    <r>
      <rPr>
        <sz val="10"/>
        <rFont val="Arial"/>
        <family val="2"/>
      </rPr>
      <t>Beurteilung, ob Prüfwerte (am Ort der Beurteilung) für die einzelnen 
  Wirkungspfade überschritten sind
- Beschreibung des weiteren Handlungsbedarfs</t>
    </r>
    <r>
      <rPr>
        <b/>
        <sz val="10"/>
        <rFont val="Arial"/>
        <family val="2"/>
      </rPr>
      <t xml:space="preserve"> </t>
    </r>
    <r>
      <rPr>
        <sz val="10"/>
        <rFont val="Arial"/>
        <family val="2"/>
      </rPr>
      <t>(inkl. Untersuchungstrategie für eine evtl. Detailuntersuchung)</t>
    </r>
  </si>
  <si>
    <r>
      <t>Dokumentation der Ergebnisse und Erstellen eines Gutachtens</t>
    </r>
    <r>
      <rPr>
        <sz val="10"/>
        <rFont val="Arial"/>
        <family val="2"/>
      </rPr>
      <t xml:space="preserve">
- Dokumentieren der verwendeten Unterlagen, Daten und Informationen
- Dokumentieren der Ergebnisse in geeigneter schriftlicher, graphischer 
  und zeichnerischer Form in Anlehnung an die beigelegte 
  Mustergliederung
- Beschreibung des weiteren Handlungsbedarfs
- Liefern des Gutachtens sowie sämtlicher Pläne und Texte als Datei (im Format °°°°) und Übermittlung in elektronischer Form</t>
    </r>
  </si>
  <si>
    <r>
      <t>Einrichten und Räumen der Baustelle</t>
    </r>
    <r>
      <rPr>
        <sz val="10"/>
        <rFont val="Arial"/>
        <family val="2"/>
      </rPr>
      <t xml:space="preserve">
Einrichten und Räumen der Baustelle, Vorhalten der Baustelleneinrichtung für sämtliche im nachfolgenden Leistungsverzeichnis termingerecht aufgeführte Leistungen inkl. aller erforderlichen An- und Abfahrten, Transport, Verkehrssicherung (Schutz-, Absperr- und Sicherungsmaßnahmen), Aufbau am ersten und Abbau am letzten Untersuchungspunkt, Freischneidearbeiten, Wiederherstellung des ursprünglichen Straßen- und Geländezustandes, Beseitigung von Verunreinigungen infolge der betreffenden Arbeiten, Herstellen der erf. Strom-, Wasser- und Abwasseranschlüsse</t>
    </r>
  </si>
  <si>
    <r>
      <t xml:space="preserve">Aufbruch befestigter Flächen
</t>
    </r>
    <r>
      <rPr>
        <sz val="10"/>
        <rFont val="Arial"/>
        <family val="2"/>
      </rPr>
      <t>Vorbohren mittels Kernbohrgerät (ersatzweise Aufbrucharbeiten) der Sondierpunkte in befestigten Flächen für Bohrungen (Kleinrammbohrung oder Rammkernbohrung), fachgerechte Wiederherstellung der Versiegelung, Abrechnung nach Ansatz und Stärke der Befestigung</t>
    </r>
  </si>
  <si>
    <r>
      <t xml:space="preserve">Kampfmittelortung </t>
    </r>
    <r>
      <rPr>
        <sz val="10"/>
        <rFont val="Arial"/>
        <family val="2"/>
      </rPr>
      <t xml:space="preserve">
Überprüfung / Freimessung der Aufschlüsse hinsichtlich Kampfmittel (z.B. mittels Förstersonde durch für die Kampfmittelortung qualifizierte Unternehmen) - Vorabmessungen oder baubegleitend - Abrechnung nach Tagessätzen und Halbtagessätzen (inkl. An- und Abfahrt)</t>
    </r>
  </si>
  <si>
    <t>Summe (netto) Pos. 2 - Baustelleneinrichtung und vorbereitende Arbeiten</t>
  </si>
  <si>
    <t>Summe (netto) Pos. 1 - Ingenieurleistungen (inkl. Nebenkosten)</t>
  </si>
  <si>
    <t>Summe (netto) Pos. 4.5 - Probentransport</t>
  </si>
  <si>
    <t>Summe (netto) Pos. 6 - Entsorgung</t>
  </si>
  <si>
    <r>
      <rPr>
        <b/>
        <sz val="10"/>
        <rFont val="Arial"/>
        <family val="2"/>
      </rPr>
      <t>Nutzungsart Kinderspielflächen, Wohngebiete</t>
    </r>
    <r>
      <rPr>
        <sz val="10"/>
        <rFont val="Arial"/>
        <family val="2"/>
      </rPr>
      <t xml:space="preserve">
Beprobungstiefen 0 - 10 cm und 10 - 30 cm;
Horizontweise Beprobung, falls für Fragestellung relevant</t>
    </r>
  </si>
  <si>
    <r>
      <rPr>
        <b/>
        <sz val="10"/>
        <rFont val="Arial"/>
        <family val="2"/>
      </rPr>
      <t>Nutzungsart Park- und Freizeitanlagen</t>
    </r>
    <r>
      <rPr>
        <sz val="10"/>
        <rFont val="Arial"/>
        <family val="2"/>
      </rPr>
      <t xml:space="preserve">
Beprobungstiefe 0 - 10 cm; 
Horizontweise Beprobung, falls für Fragestellung relevant</t>
    </r>
  </si>
  <si>
    <r>
      <rPr>
        <b/>
        <sz val="10"/>
        <rFont val="Arial"/>
        <family val="2"/>
      </rPr>
      <t>Nutzungsart Industrie- und Gewerbegrundstücke</t>
    </r>
    <r>
      <rPr>
        <sz val="10"/>
        <rFont val="Arial"/>
        <family val="2"/>
      </rPr>
      <t xml:space="preserve">
Beprobungstiefe 0 - 10 cm; 
Horizontweise Beprobung, falls für Fragestellung relevant</t>
    </r>
  </si>
  <si>
    <r>
      <rPr>
        <b/>
        <sz val="10"/>
        <rFont val="Arial"/>
        <family val="2"/>
      </rPr>
      <t>Nutzungsart Ackerflächen, Nutzgärten</t>
    </r>
    <r>
      <rPr>
        <sz val="10"/>
        <rFont val="Arial"/>
        <family val="2"/>
      </rPr>
      <t xml:space="preserve">
Beprobungstiefen 0 - 30 cm und 30 - 60 cm;
Bei abweichender Mächtigkeit des Bearbeitungshorizontes bis zur Untergrenze des Bearbeitungshorizontes</t>
    </r>
  </si>
  <si>
    <r>
      <rPr>
        <b/>
        <sz val="10"/>
        <rFont val="Arial"/>
        <family val="2"/>
      </rPr>
      <t>Nutzungsart Grünlandflächen</t>
    </r>
    <r>
      <rPr>
        <sz val="10"/>
        <rFont val="Arial"/>
        <family val="2"/>
      </rPr>
      <t xml:space="preserve">
Beprobungstiefen 0 - 10 cm und 10 - 30 cm;
Bei abweichender Mächtigkeit des Hauptwurzelbereiches bis zur Untergrenze des Hauptwurzelbereiches</t>
    </r>
  </si>
  <si>
    <r>
      <rPr>
        <b/>
        <sz val="10"/>
        <rFont val="Arial"/>
        <family val="2"/>
      </rPr>
      <t>Nutzungsart Kinderspielflächen in Nutzgärten</t>
    </r>
    <r>
      <rPr>
        <sz val="10"/>
        <rFont val="Arial"/>
        <family val="2"/>
      </rPr>
      <t xml:space="preserve">
Beprobungstiefen 0 - 10 cm und 10 - 30 cm sowie 0 - 30 cm und 30 - 60 cm;
Horizontweise Beprobung, falls für Fragestellung relevant;
Bei abweichender Mächtigkeit des Bearbeitungshorizontes bis zur Untergrenze des Bearbeitungshorizontes</t>
    </r>
  </si>
  <si>
    <r>
      <t>Entnahme von Bodenluftproben (für den Wirkungspfad Boden-Grundwasser bzw. Expositionsszenario Boden-Bodenluft-Mensch)</t>
    </r>
    <r>
      <rPr>
        <sz val="10"/>
        <rFont val="Arial"/>
        <family val="2"/>
      </rPr>
      <t xml:space="preserve">
Fachgerechte Entnahme von Bodenluftproben für den Wirkungspfad Boden-Grundwasser / Expositionsszenario Boden-Bodenluft-Mensch (zur späteren quantitativen Laboranalyse) sowie Vor-Ort-Bestimmung und Protokollierung der Deponiegase O</t>
    </r>
    <r>
      <rPr>
        <vertAlign val="subscript"/>
        <sz val="10"/>
        <rFont val="Arial"/>
        <family val="2"/>
      </rPr>
      <t>2</t>
    </r>
    <r>
      <rPr>
        <sz val="10"/>
        <rFont val="Arial"/>
        <family val="2"/>
      </rPr>
      <t>, CO</t>
    </r>
    <r>
      <rPr>
        <vertAlign val="subscript"/>
        <sz val="10"/>
        <rFont val="Arial"/>
        <family val="2"/>
      </rPr>
      <t>2</t>
    </r>
    <r>
      <rPr>
        <sz val="10"/>
        <rFont val="Arial"/>
        <family val="2"/>
      </rPr>
      <t>, CH</t>
    </r>
    <r>
      <rPr>
        <vertAlign val="subscript"/>
        <sz val="10"/>
        <rFont val="Arial"/>
        <family val="2"/>
      </rPr>
      <t xml:space="preserve">4 </t>
    </r>
    <r>
      <rPr>
        <sz val="10"/>
        <rFont val="Arial"/>
        <family val="2"/>
      </rPr>
      <t>und H</t>
    </r>
    <r>
      <rPr>
        <vertAlign val="subscript"/>
        <sz val="10"/>
        <rFont val="Arial"/>
        <family val="2"/>
      </rPr>
      <t>2</t>
    </r>
    <r>
      <rPr>
        <sz val="10"/>
        <rFont val="Arial"/>
        <family val="2"/>
      </rPr>
      <t>S aus vorgebohrten Bohrungen (Kleinrammbohrung oder Rammkernbohrung) aus dem Tiefenabschnitt °°°° bis °°°° m gemäß VDI-Richtlinie 3865, Blatt 1 und 2 und Merkblatt 3.8/4; inkl. Liefern geeigneter Probenahmegefäße / Adsorbermaterialien; inkl. Dokumentation der Probenahme (Probenahmeprotokoll), fachgerechter Konservierung und Lagerung, Reinigung der Probenahmesonde; Verfahren vom Bieter anzugeben. 
Es ist sicherzustellen, dass die für die Analytik vorgesehenen Bodenluftproben am Tag der Entnahme in das Labor (gem. °°°°) gebracht werden und unverzüglich analysiert werden.
Zusätzliche Bohransatzpunkte ausschließlich für die Entnahme von Bodenluftproben werden nicht vergütet; das eingesetzte Probenahmesystem muss nachweisbar gegen atmosphräische Luft abdichtbar sein.</t>
    </r>
    <r>
      <rPr>
        <b/>
        <sz val="10"/>
        <rFont val="Arial"/>
        <family val="2"/>
      </rPr>
      <t xml:space="preserve">
</t>
    </r>
  </si>
  <si>
    <r>
      <t>Entnahme einer Blindprobe (System)</t>
    </r>
    <r>
      <rPr>
        <sz val="10"/>
        <rFont val="Arial"/>
        <family val="2"/>
      </rPr>
      <t xml:space="preserve">
Fachgerechte Entnahme einer Blindprobe zum Nachweis auf Kontaminationsfreiheit des Probenahmesystems zur Untersuchung auf die relevanten Untersuchungsparameter. 
Es ist sicherzustellen, dass die für die Analytik vorgesehenen Blindproben am Tag der Entnahme in das Labor gebracht werden und unverzüglich analysiert werden.</t>
    </r>
  </si>
  <si>
    <r>
      <t>Entnahme einer Blindprobe (Material, Transport, Lagerung)</t>
    </r>
    <r>
      <rPr>
        <sz val="10"/>
        <rFont val="Arial"/>
        <family val="2"/>
      </rPr>
      <t xml:space="preserve">
Fachgerechte Entnahme einer Blindprobe zum Nachweis auf Kontaminationsfreiheit der Probenahmeumgebung (Material, Transport, Lagerung) zur Untersuchung auf die relevanten Untersuchungsparameter. 
Es ist sicherzustellen, dass die für die Analytik vorgesehenen Blindproben am Tag der Entnahme in das Labor gebracht werden und unverzüglich analysiert werden.</t>
    </r>
  </si>
  <si>
    <r>
      <t>Entnahme von Bodenproben - nicht flüchtige Stoffe</t>
    </r>
    <r>
      <rPr>
        <sz val="10"/>
        <rFont val="Arial"/>
        <family val="2"/>
      </rPr>
      <t xml:space="preserve">
Fachgerechte Entnahme von Bodenproben aus dem Bohrkern meterweise bzw. horizontbezogen sowie zusätzlich bei organoleptischen Auffälligkeiten; inkl. Dokumentation der Probenahme (Probenahmeprotokoll); Mindestmenge in Abhängigkeit des Größtkorns (s. Merkblatt 3.8/4, Kapitel 5.3) und der für die Analytik notwendigen Mindestprobemenge von ca. °°°° kg; Abfüllen des Probenmaterials in geeignete Probenahmegefäße inkl. fachgerechter Vor-Ort-Konservierung, Bereitstellen der Probenahmegefäße, Verpacken und Beschriften;</t>
    </r>
    <r>
      <rPr>
        <b/>
        <sz val="10"/>
        <rFont val="Arial"/>
        <family val="2"/>
      </rPr>
      <t xml:space="preserve">
</t>
    </r>
    <r>
      <rPr>
        <sz val="10"/>
        <rFont val="Arial"/>
        <family val="2"/>
      </rPr>
      <t>Weitere Bohransatzpunkte und Zusammenführen von Material des beprobungsrelevanten Horizonts zu einer Mischprobe aus mehreren Bohransatzpunkten ist im Umkreis von max. ca. 0,5 m zum ersten Bohransatzpunkt möglich.</t>
    </r>
  </si>
  <si>
    <r>
      <t>Entnahme von Bodenproben aus Schürfgruben - nicht flüchtige Stoffe</t>
    </r>
    <r>
      <rPr>
        <sz val="10"/>
        <rFont val="Arial"/>
        <family val="2"/>
      </rPr>
      <t xml:space="preserve">
Fachgerechte Entnahme von Bodenproben aus der vertikalen Stirnfläche des Schurfs (vor der Probenahme ist die Stirnfläche zu säubern bzw. frisch abzuschälen) meterweise bzw. horizontbezogen sowie zusätzlich bei organoleptischen Auffälligkeiten; inkl. Dokumentation der Probenahme (Probenahmeprotokoll); Mindestmenge ca. °°°° kg; Abfüllen des Probenmaterials in geeignete Probenahmegefäße inkl. fachgerechter Vor-Ort-Konservierung, Bereitstellen der Probenahmegefäße, Verpacken und Beschriften; beim Betreten von Schürfgruben sind die einschlägigen Vorschriften und Richtlinien zu beachten</t>
    </r>
  </si>
  <si>
    <r>
      <t>Beprobung Grundwassermessstelle</t>
    </r>
    <r>
      <rPr>
        <sz val="10"/>
        <rFont val="Arial"/>
        <family val="2"/>
      </rPr>
      <t xml:space="preserve">
Fachgerechte Beprobung einer Grundwassermessstelle (DN °°°°) mittels Unterwassermotortauchpumpe; inkl. Bestimmung der Vor-Ort-Parameter (pH, Lf, O</t>
    </r>
    <r>
      <rPr>
        <vertAlign val="subscript"/>
        <sz val="10"/>
        <rFont val="Arial"/>
        <family val="2"/>
      </rPr>
      <t>2</t>
    </r>
    <r>
      <rPr>
        <sz val="10"/>
        <rFont val="Arial"/>
        <family val="2"/>
      </rPr>
      <t xml:space="preserve">-Gehalt, Redoxpotenzial) sowie der sensorischen Parameter.
Voraussichtliche Einbautiefe °°°° m unter POK;
Protokollierung der Probenahme, fachgerechtes Abfüllen und Konservieren der entnommenen Wasserprobe in geeignete Probenahmegefäße, Bereitstellen, Verpacken und Beschriften der Probenahmegefäße (erforderliche An- und Abfahrten sind mit einzukalkulieren);
inklusive Umsetzen und Wiedereinbau der Probenahmeausrüstung </t>
    </r>
  </si>
  <si>
    <r>
      <t>Probentransport</t>
    </r>
    <r>
      <rPr>
        <sz val="10"/>
        <rFont val="Arial"/>
        <family val="2"/>
      </rPr>
      <t xml:space="preserve">
DIN-gerechter arbeitstäglicher Transport der Proben zum Untersuchungslabor (°°°°) für die chemische Analytik</t>
    </r>
  </si>
  <si>
    <r>
      <t>Tank zum Auffangen des Klarspülwassers</t>
    </r>
    <r>
      <rPr>
        <sz val="10"/>
        <rFont val="Arial"/>
        <family val="2"/>
      </rPr>
      <t xml:space="preserve">
An- und Abtransport sowie Vorhalten inkl. Reinigung eines Tanks (Größe °°°° cbm) zum Auffangen des Klarspülwassers über die gesamte Dauer des Klarpumpens</t>
    </r>
  </si>
  <si>
    <r>
      <t>Aktivkohleadsorber zur Reinigung kontaminierten Grundwassers</t>
    </r>
    <r>
      <rPr>
        <sz val="10"/>
        <rFont val="Arial"/>
        <family val="2"/>
      </rPr>
      <t xml:space="preserve">
Liefern, Vorhalten über die gesamte Dauer der Probenahme und fachgerechte Entsorgung (inkl. Entsorgungskosten) eines Aktivkohleadsorbers für die Aufreinigung des anfallenden kontaminierten Grundwassers
Befüllmenge: °°°° L oder Durchfluss °°° L/min</t>
    </r>
  </si>
  <si>
    <r>
      <rPr>
        <b/>
        <sz val="10"/>
        <rFont val="Arial"/>
        <family val="2"/>
      </rPr>
      <t>Kampfmittelfreigabe</t>
    </r>
    <r>
      <rPr>
        <sz val="10"/>
        <rFont val="Arial"/>
        <family val="2"/>
      </rPr>
      <t xml:space="preserve">
Überprüfung / Freimessung der Ansatzpunkte z. B. mittels Förstersonde oder ähnliches durch hierfür zugelassene Firma (Vorabmessungen oder baubegleitend), Abrechnung nach Tagessätzen und Halbtagessätzen (inkl. An- und Abfahrt)</t>
    </r>
  </si>
  <si>
    <t>Sütck</t>
  </si>
  <si>
    <r>
      <t>Reinigen und Klarspülen</t>
    </r>
    <r>
      <rPr>
        <sz val="10"/>
        <rFont val="Arial"/>
      </rPr>
      <t xml:space="preserve">
Reinigen und Klarspülen der Bohrung vom Nachfall nach Erreichen der Bohrendteufe mit Druckluft oder Wasser (Trinkwasserqualität)</t>
    </r>
  </si>
  <si>
    <r>
      <t xml:space="preserve">Reinigen und Klarspülen
</t>
    </r>
    <r>
      <rPr>
        <sz val="10"/>
        <rFont val="Arial"/>
      </rPr>
      <t>Reinigen und Klarspülen der Bohrung vom Nachfall nach Erreichen der Bohrendteufe mit Druckluft oder Wasser (Trinkwasserqualität)</t>
    </r>
  </si>
  <si>
    <r>
      <t xml:space="preserve">Lieferung, Einbau Filterrohre 
</t>
    </r>
    <r>
      <rPr>
        <sz val="10"/>
        <rFont val="Arial"/>
      </rPr>
      <t>Liefern und Einbau von Filterrohren geschlitzt aus PVC–U nach DIN 4925, Teil 2, Kunststoff verstärkt in Standardlänge mit Gewinde, DN 125 mm, Einbau inkl. Abstandshalter und Führungsschellen.</t>
    </r>
  </si>
  <si>
    <r>
      <t>Lieferung Einbau Vollwandrohre</t>
    </r>
    <r>
      <rPr>
        <sz val="10"/>
        <rFont val="Arial"/>
      </rPr>
      <t xml:space="preserve">
Liefern und Einbau von DN 125 (5“) Vollwandrohren, PVC-U nach DIN 4925, Teil 2, Kunststoff verstärkt mit wasserdichten Verbindungen, Rohrstöße außen mit Isolierband verklebt, inkl. Abstandshalter und Führungsschellen </t>
    </r>
  </si>
  <si>
    <r>
      <t>Filtersand für Sandgegenfilter</t>
    </r>
    <r>
      <rPr>
        <sz val="10"/>
        <rFont val="Arial"/>
      </rPr>
      <t xml:space="preserve">
Lieferung und fachgerechter Einbau von Filtersand DIN 4924 zwischen Filterkies und Abdichtung als Sandgegenfilter, Stärke mind. 0,5 m. Die Körnung ist auf die anstehenden Schichten abzustimmen</t>
    </r>
  </si>
  <si>
    <r>
      <t>Abdichtung mit Ton-Zementgemisch</t>
    </r>
    <r>
      <rPr>
        <sz val="10"/>
        <rFont val="Arial"/>
      </rPr>
      <t xml:space="preserve">
fachgerechte Abdichtung im Ringraum zwischen Bohrlochwand und Vollwandrohr mit Ton-Zementgemisch</t>
    </r>
  </si>
  <si>
    <r>
      <t>Abdichtung mit Tonpellets oder vergleichbar</t>
    </r>
    <r>
      <rPr>
        <sz val="10"/>
        <rFont val="Arial"/>
        <family val="2"/>
      </rPr>
      <t xml:space="preserve">
fachgerechte Abdichtung im Ringraum zwischen Bohrlochwand und Vollwandrohr mit Tonpellets oder vergleichbar unter gleichzeitiger Zugabe von Wasser (Trinkwasserqualität)</t>
    </r>
  </si>
  <si>
    <r>
      <t>Ausbau als Unterflurmessstelle</t>
    </r>
    <r>
      <rPr>
        <sz val="10"/>
        <rFont val="Arial"/>
      </rPr>
      <t xml:space="preserve">
Lieferung und Einbau einer tagwasserdichten und befahrbaren Straßenkappe (bis °°°° t) mit Schacht (z. B. Straßenhydrantenkappe aus Gusseisen) inkl. Betonfundamentplatte mit Rohrdurchführung und Entwässerung, 5"-verschließbare Pegelabschlusskappe (z. B. SEBA-Kappe mit 5-Kant-Sicherheitsverschluss oder vergleichbar), Einbau auf Höhe Geländeoberkante</t>
    </r>
  </si>
  <si>
    <r>
      <t>Ausbau als Überflurmessstelle</t>
    </r>
    <r>
      <rPr>
        <sz val="10"/>
        <rFont val="Arial"/>
      </rPr>
      <t xml:space="preserve">
Oberirdischer Ausbau einer Grundwassermessstelle mit einbetoniertem verzinktem Stahlrohr (Überschubrohr DN 150), ca. 0,8 m ü. GOK mit verschließbarer Abschlusskappe (z. B. SEBA-Kappe mit 5-Kant-Sicherheitsverschluss oder vergleichbar)</t>
    </r>
  </si>
  <si>
    <r>
      <t>Anfahrschutz</t>
    </r>
    <r>
      <rPr>
        <sz val="10"/>
        <rFont val="Arial"/>
      </rPr>
      <t xml:space="preserve">
Liefern und fachgerechter Einbau von Betonringen / Betonsockeln als Anfahrschutz für den Überflurausbau der Grundwassermessstelle</t>
    </r>
  </si>
  <si>
    <r>
      <t>Entsanden, Klarpumpen inkl. Ableitung Grundwasser in Kanal o. ä</t>
    </r>
    <r>
      <rPr>
        <sz val="10"/>
        <rFont val="Arial"/>
      </rPr>
      <t>.
Entsanden und Klarpumpen der GW-Messstelle bis keine Trübung mehr feststellbar ist und technische Sandfreiheit erreicht ist; Aufzeichnung der Fördermenge, des Absenkungsverlaufs und des Wiederanstieges; Ableitung des geförderten Grundwassers in Kanaleinleitstelle oder Oberflächengewässer, Entfernung ca.°°°° m; am Pegelkopf ist eine Entnahmestelle zur kontrollierten Grundwasserprobenahme während des Pumpbetriebes vorzuhalten (Ausführung der Entnahmestelle in für die zu untersuchenden Parameter geeigneten Materialien)</t>
    </r>
  </si>
  <si>
    <t>Summe (netto) Pos. 9 - Aufschlussbohrungen und Grundwassermessstellenbau</t>
  </si>
  <si>
    <t>Leistung / Parameter</t>
  </si>
  <si>
    <t>Eilanalytik;
Zuschlag für Eilanalytik (soweit methodisch möglich) pro Probe und / oder pro Parameter; Bereitstellung des Prüfberichtes nach °°°° Stunden nach Probeneingang</t>
  </si>
  <si>
    <t xml:space="preserve">Probenvorbereitung für die Bestimmung anorganischer Parameter, soweit nicht in genormten Verfahren enthalten (z. B. Königswasseraufschluss); gemäß BBodSchV und Merkblatt 3.8/5  </t>
  </si>
  <si>
    <t>Schütteleluat nach BBodSchV oder gleichwertig nach FBU (genaues Verfahren angeben; abweichende Vorgaben für einzelne Stoffe (z. B. PFAS) beachten)</t>
  </si>
  <si>
    <t>Säulenschnellverfahren nach nach BBodSchV oder gleichwertig nach FBU (genaues Verfahren angeben; abweichende Vorgaben für einzelne Stoffe (z. B. PFAS) beachten)</t>
  </si>
  <si>
    <r>
      <t>Multielementanalyse umweltrelevante Metalle und Halbmetalle (Antimon, Arsen, Blei, Bor, Cadmium, Chrom</t>
    </r>
    <r>
      <rPr>
        <vertAlign val="subscript"/>
        <sz val="10"/>
        <rFont val="Arial"/>
        <family val="2"/>
      </rPr>
      <t>gesamt</t>
    </r>
    <r>
      <rPr>
        <sz val="10"/>
        <rFont val="Arial"/>
      </rPr>
      <t>, Chromat, Kobald, Kupfer, Molybdän, Nickel, Quecksilber, Selen, Zink)</t>
    </r>
  </si>
  <si>
    <t>Polycyclische Aromatische Kohlenwasserstoffe (PAK): PAK-16 nach EPA inkl. Methylnaphtaline (1-Methyl- und 2-Methylnapthalin)</t>
  </si>
  <si>
    <t xml:space="preserve">Chlorphenole: Summe aller chlorhaltigen einkernigen Phenole (Monochlorphenole, Dichlorphenole, Trichlorphenole, Tetrachlorphenole, Pentachlorphenol) – 19 Substanzen </t>
  </si>
  <si>
    <t>Sprengstofftypische Verbindungen: 2,4-Dinitrotoluol, 2,6-Dinitrotoluol, 2,2‘-, 4,4‘-, 6,6‘-Hexanitrodiphenylamin (Hexyl), 1,3,5-Trinitro-hexahydro-, 1,3,5-Triazin (Hexogen), Nitropenta (PETN), 2,4,6-Trinitrotoluol (TNT)</t>
  </si>
  <si>
    <t>Zinnorganische Verbindungen
Ausgewählte zinnorganische Verbindungen nach DIN EN ISO 23161: 2019</t>
  </si>
  <si>
    <r>
      <t>Basenkapazität (K</t>
    </r>
    <r>
      <rPr>
        <vertAlign val="subscript"/>
        <sz val="10"/>
        <rFont val="Arial"/>
        <family val="2"/>
      </rPr>
      <t>B</t>
    </r>
    <r>
      <rPr>
        <sz val="10"/>
        <rFont val="Arial"/>
        <family val="2"/>
      </rPr>
      <t xml:space="preserve"> 8,2)</t>
    </r>
  </si>
  <si>
    <r>
      <t>Säurekapazität (K</t>
    </r>
    <r>
      <rPr>
        <vertAlign val="subscript"/>
        <sz val="10"/>
        <rFont val="Arial"/>
        <family val="2"/>
      </rPr>
      <t>S</t>
    </r>
    <r>
      <rPr>
        <sz val="10"/>
        <rFont val="Arial"/>
      </rPr>
      <t xml:space="preserve"> 4,3)</t>
    </r>
  </si>
  <si>
    <r>
      <t>Kalium (K</t>
    </r>
    <r>
      <rPr>
        <vertAlign val="superscript"/>
        <sz val="10"/>
        <rFont val="Arial"/>
        <family val="2"/>
      </rPr>
      <t>+</t>
    </r>
    <r>
      <rPr>
        <sz val="10"/>
        <rFont val="Arial"/>
        <family val="2"/>
      </rPr>
      <t>)</t>
    </r>
  </si>
  <si>
    <t>Polycyclische Aromatische Kohlenwasserstoffe (PAK):
PAK-16 nach EPA inkl. Methylnaphtaline (1-Methyl- und 2-Methylnapthalin)</t>
  </si>
  <si>
    <t>8.2.7.1.1</t>
  </si>
  <si>
    <t>8.2.7.1.2</t>
  </si>
  <si>
    <t>8.2.7.1.3</t>
  </si>
  <si>
    <t>PAK</t>
  </si>
  <si>
    <t>Sprengstofftypische Verbindungen: 2-Nitrotoluol, 3-Nitrotoluol, 4-Nitrotoluol, 2,4-Dinitrotoluol, 2,6-Dinitrotoluol, 2,4,6-Trinitrotoluol, 2-Amino-4,6-Dinitrotoluol, 4-Amino-2,6-Dinitrotoluol, Nitropenta (PETN), Hexogen, 2,4,6-Trinitrophenol (Pikrinsäure), Nitrobenzol, 1,3-Dinitrobenzol, 1,3,5-Trinitrobenzol, Hexanitro-diphenylamin (Hexyl), N-Methyl-N,2,4,6-tetranitroanilin (Tetryl), Octogen (HMX)</t>
  </si>
  <si>
    <t>Summe Nonylphenol (= 4-Nonylphenol, verzweigt und Nonylphenol-Isomere)</t>
  </si>
  <si>
    <t>Organische Stickstoff- und Phosphorverbindungen (z. B. Triazinherbizide)</t>
  </si>
  <si>
    <t>Summe – Untersuchung von Eluat- und Wasserproben (netto)</t>
  </si>
  <si>
    <t>Summe – Untersuchung von Bodenproben (netto)</t>
  </si>
  <si>
    <t>Summe – Untersuchung von Bodenluftproben (netto)</t>
  </si>
  <si>
    <t>Gesamtsumme (netto) Pos. 8.1 - Analytik</t>
  </si>
  <si>
    <t>Gesamtsumme (netto) Pos. 8.4 - Analytik</t>
  </si>
  <si>
    <t>Gesamtsumme (netto) Pos. 8.3 - Analytik</t>
  </si>
  <si>
    <t>Gesamtsumme (netto) Pos. 8.2 - Analytik</t>
  </si>
  <si>
    <t xml:space="preserve">Pos. 8.2 Analytik, Wirkungspfade Boden-Grundwasser, Boden-Mensch und Boden-Nutzpflanze </t>
  </si>
  <si>
    <t xml:space="preserve">Pos. 8.3 Analytik, Wirkungspfade Boden-Grundwasser und Boden-Mensch </t>
  </si>
  <si>
    <t>Chromatographische Übersichtsanalysen
Identifizierung, qualitative und halbquantitative Auswertung der Hauptkomponenten; Chromatogramme sind mit vorzulegen</t>
  </si>
  <si>
    <t>Chromatographische Übersichtsanalysen;
Identifizierung, qualitative und halbquantitative Auswertung der Hauptkomponenten; Chromatogramme sind mit vorzulegen</t>
  </si>
  <si>
    <t xml:space="preserve">Vorbereiten einer Präsentation inkl. Nachbereiten </t>
  </si>
  <si>
    <r>
      <t>Anlegen und Wiederverfüllen von Schürfen inkl. Umsetzen der Gerätschaften</t>
    </r>
    <r>
      <rPr>
        <sz val="10"/>
        <rFont val="Arial"/>
        <family val="2"/>
      </rPr>
      <t xml:space="preserve">
Fachgerechtes Anlegen von Schürfen gemäß DIN EN ISO 22475-1, Bei der Herstellung von Schürfen ist der Aushub nach Schichten getrennt und getrennt vom Oberboden zu lagern; Auswaschungen und Verwehungen müssen ausgeschlossen werden. Nach der Probenahme sind der Aushub und der Oberboden fachgerecht, lagenweise und setzungsfrei wieder einzubauen.
- Tiefe der Baggerschürfe ca.°°°° m, ggf. auch Aufmaß °°°° m  x °°°° m (L x B)
- Abrechnung nach Stückzahl (Bagger und sonstige Gerätschaften inkl. Geräteführer sind einzukalkulieren)</t>
    </r>
  </si>
  <si>
    <r>
      <t xml:space="preserve">Schichtenverzeichnisse und Darstellung des Bodenprofils </t>
    </r>
    <r>
      <rPr>
        <sz val="10"/>
        <rFont val="Arial"/>
        <family val="2"/>
      </rPr>
      <t xml:space="preserve">
Liefern von Schichtenverzeichnissen nach Kurz-KA 5 sowie Darstellung des Bodenprofils im Säulenprofil nach DIN 19673 oder DIN 4023 - Abrechnung je Bohrung</t>
    </r>
  </si>
  <si>
    <r>
      <t xml:space="preserve">Bodenansprache (Schürfgruben)
</t>
    </r>
    <r>
      <rPr>
        <sz val="10"/>
        <rFont val="Arial"/>
        <family val="2"/>
      </rPr>
      <t>Ansprache des Bohrgutes aus geologischer Sicht sowie auf organoleptisch erkennbare Auffälligkeiten und Belastungen;
Führen von Schichtenverzeichnissen nach Kurz-KA 5</t>
    </r>
  </si>
  <si>
    <r>
      <t>Schichtenverzeichnisse und Darstellung des Bodenprofils (Schürfgruben)</t>
    </r>
    <r>
      <rPr>
        <sz val="10"/>
        <rFont val="Arial"/>
        <family val="2"/>
      </rPr>
      <t xml:space="preserve">
Liefern von Schichtenverzeichnissen nach Kurz-KA 5;
Darstellung des Bodenprofils im Säulenprofil nach DIN 19673 oder DIN 4023 - Abrechnung je Schurf</t>
    </r>
  </si>
  <si>
    <t>1.2</t>
  </si>
  <si>
    <t>Erstellung eines Untersuchungskonzeptes für die Orientierende Untersuchung auf Basis der aus der Historischen Erkundung vorhandenen Datengrundlagen</t>
  </si>
  <si>
    <t>1.12.2</t>
  </si>
  <si>
    <t>1.12.3</t>
  </si>
  <si>
    <t>2.2</t>
  </si>
  <si>
    <t>4.2.2</t>
  </si>
  <si>
    <r>
      <t xml:space="preserve">Spannring-Deckelfass
</t>
    </r>
    <r>
      <rPr>
        <sz val="10"/>
        <rFont val="Arial"/>
        <family val="2"/>
      </rPr>
      <t xml:space="preserve">Vorhalten eines Spannring-Deckelfasses (Größe  °°°° cbm) bis zur Klärung der Entsorgung </t>
    </r>
  </si>
  <si>
    <r>
      <t>Tank zum Auffangen des Klarspülwassers</t>
    </r>
    <r>
      <rPr>
        <sz val="10"/>
        <rFont val="Arial"/>
        <family val="2"/>
      </rPr>
      <t xml:space="preserve">
Vorhalten eines Tanks (Größe °°°° cbm) zum Auffangen des Klarspülwassers bis zur Klärung der Entsorgung</t>
    </r>
  </si>
  <si>
    <t>9.3.3</t>
  </si>
  <si>
    <t>9.8</t>
  </si>
  <si>
    <t>Bohrlochgeophysikalische Messungen nach DVGW W 110</t>
  </si>
  <si>
    <t>Pos. 3 Arbeitsschutz</t>
  </si>
  <si>
    <t>3.1.1</t>
  </si>
  <si>
    <t>Pos. 4 Aufschlussarbeiten</t>
  </si>
  <si>
    <t>4.1</t>
  </si>
  <si>
    <t>4.2</t>
  </si>
  <si>
    <t>4.3</t>
  </si>
  <si>
    <t>B 4.4</t>
  </si>
  <si>
    <t>B 4.4.1</t>
  </si>
  <si>
    <t>B 4.4.2</t>
  </si>
  <si>
    <t>4.5</t>
  </si>
  <si>
    <t>4.5.2</t>
  </si>
  <si>
    <t>4.6</t>
  </si>
  <si>
    <t>4.7</t>
  </si>
  <si>
    <t>4.8</t>
  </si>
  <si>
    <t>4.9</t>
  </si>
  <si>
    <t>4.10</t>
  </si>
  <si>
    <t>4.10.1</t>
  </si>
  <si>
    <t>4.10.2</t>
  </si>
  <si>
    <t>Summe (netto) Pos. 4 - Aufschlussarbeiten</t>
  </si>
  <si>
    <t>Summe (netto) Pos. 3 - Arbeitsschutz</t>
  </si>
  <si>
    <t>Pos. 5.1  Probenahme von Bodenproben für die Wirkungspfade Boden-Mensch und Boden-Nutzpflanze</t>
  </si>
  <si>
    <t>5.1.1</t>
  </si>
  <si>
    <t>5.1.1.1</t>
  </si>
  <si>
    <t>5.1.1.2</t>
  </si>
  <si>
    <t>5.1.1.3</t>
  </si>
  <si>
    <t>B 5.1.1.4</t>
  </si>
  <si>
    <t>5.1.2</t>
  </si>
  <si>
    <t>5.1.2.1</t>
  </si>
  <si>
    <t>5.1.2.2</t>
  </si>
  <si>
    <t>5.1.3</t>
  </si>
  <si>
    <t>5.1.3.1</t>
  </si>
  <si>
    <t>5.1.3.2</t>
  </si>
  <si>
    <t>5.1.4</t>
  </si>
  <si>
    <t>5.1.5</t>
  </si>
  <si>
    <t>5.1.6</t>
  </si>
  <si>
    <t>Summe (netto) Pos 5.1 - Probenahme Boden-Mensch, Boden-Nutzpflanze</t>
  </si>
  <si>
    <t>Pos. 5.2 Probenahme von Bodenluftproben für den Wirkungspfad Boden-Grundwasser bzw. Expositionsszenario Boden-Bodenluft-Mensch</t>
  </si>
  <si>
    <t>5.2.1</t>
  </si>
  <si>
    <t>5.2.2</t>
  </si>
  <si>
    <t>5.2.3</t>
  </si>
  <si>
    <t>5.2.4</t>
  </si>
  <si>
    <t>Summe (netto) Pos 5.2 - Probenahme Boden-Luft</t>
  </si>
  <si>
    <t>Pos. 5.3 Probenahme von Bodenproben für den Wirkungspfad Boden-Grundwasser</t>
  </si>
  <si>
    <t>5.3.1</t>
  </si>
  <si>
    <t>5.3.2</t>
  </si>
  <si>
    <t>5.3.3</t>
  </si>
  <si>
    <t>5.3.4</t>
  </si>
  <si>
    <t>Summe (netto) Pos 5.3 - Probenahme Bodenproben - Wirkungspfad Boden-Grundwasser</t>
  </si>
  <si>
    <t>Pos. 5.4  Probenahme von Grundwasser für den Wirkungspfad Boden-Grundwasser</t>
  </si>
  <si>
    <t>5.4.1</t>
  </si>
  <si>
    <t>5.4.2</t>
  </si>
  <si>
    <t>5.4.3</t>
  </si>
  <si>
    <t>Summe (netto) Pos 5.4 - Probenahme Grundwasser</t>
  </si>
  <si>
    <t>Pos. 5.5 Probentransport</t>
  </si>
  <si>
    <t>5.5.1</t>
  </si>
  <si>
    <t>Pos. 6 Stillstandzeiten / Stundensätze</t>
  </si>
  <si>
    <t>B 6.1</t>
  </si>
  <si>
    <t>B 6.2</t>
  </si>
  <si>
    <t>B 6.3</t>
  </si>
  <si>
    <t>B 6.4</t>
  </si>
  <si>
    <t>B 6.5</t>
  </si>
  <si>
    <t>B 6.5.1</t>
  </si>
  <si>
    <t>B 6.5.2</t>
  </si>
  <si>
    <t>B 6.5.3</t>
  </si>
  <si>
    <t>B 6.5.4</t>
  </si>
  <si>
    <t>Summe (netto) Pos. 6 - Stundenlohnarbeiten</t>
  </si>
  <si>
    <t>Pos. 7 Entsorgung</t>
  </si>
  <si>
    <t>7.2</t>
  </si>
  <si>
    <t>7.3</t>
  </si>
  <si>
    <t>7.4</t>
  </si>
  <si>
    <t>7.5</t>
  </si>
  <si>
    <t>7.6</t>
  </si>
  <si>
    <t>7.13</t>
  </si>
  <si>
    <r>
      <t>Fotodokumentation</t>
    </r>
    <r>
      <rPr>
        <sz val="10"/>
        <rFont val="Arial"/>
        <family val="2"/>
      </rPr>
      <t xml:space="preserve">
Fotografische Dokumentation ausgewählter Bodenaufschlüsse (inkl. Einarbeitung in die Gutachtenanlagen) - Abrechnung je Bodenaufschluss</t>
    </r>
  </si>
  <si>
    <r>
      <t>Zusätzliche Ausfertigung eines gedruckten Gutachtens</t>
    </r>
    <r>
      <rPr>
        <sz val="10"/>
        <rFont val="Arial"/>
        <family val="2"/>
      </rPr>
      <t xml:space="preserve">
Liefern eines Gutachtenexemplars in Papierform inkl. sämtlicher Anlagen</t>
    </r>
  </si>
  <si>
    <r>
      <t>Grundlagenermittlung und Abstimmung des Programms für die Orientierende Untersuchung</t>
    </r>
    <r>
      <rPr>
        <sz val="10"/>
        <rFont val="Arial"/>
        <family val="2"/>
      </rPr>
      <t xml:space="preserve">
- Sichten der vom AG zur Verfügung gestellten Unterlagen
- Ermitteln der zu beachtenden Randbedingungen und relevanten
  Sachverhalte
- Abstimmung des Bearbeitungsumfangs und des Untersuchungs-
  programms mit dem AG
- Termindetailabstimmung</t>
    </r>
  </si>
  <si>
    <r>
      <t xml:space="preserve">Organisation, Koordination und Begleitung der Untersuchungen (inkl. Ortstermine)
</t>
    </r>
    <r>
      <rPr>
        <sz val="10"/>
        <rFont val="Arial"/>
        <family val="2"/>
      </rPr>
      <t>- Organisation der durchzuführenden Feldarbeiten, der Probenahme und der Untersuchungen
- Festlegung der Untersuchungspunkte vor Ort bei einem gemeinsamen Termin mit dem AG
- Fachtechnische Betreuung und Begleitung der Untersuchungen, der Probenahme, Überwachung der Ausführung und 
  der Einhaltung des Untersuchungsprogramms
- Übernahme der Aufsicht gemäß DGUV-Regel 101-004/bisher BGR 128 (Abschnitt 6.2)
- Rechnungskontrolle</t>
    </r>
  </si>
  <si>
    <r>
      <t>Planung und Organisation der fachgerechten Entsorgung von kontaminiertem Boden / und / Grundwasser</t>
    </r>
    <r>
      <rPr>
        <sz val="10"/>
        <rFont val="Arial"/>
        <family val="2"/>
      </rPr>
      <t xml:space="preserve">
- Veranlassen und Auswerten der erforderlichen Deklarationsanalytik für
  kontaminierten Boden / und / Grundwasser
- Klärung der Einleitbestimmungen für kontaminiertes Grundwasser
- Planung und Organisation der fachgerechten Entsorgung (inkl. Transport) 
  von kontaminiertem Bohrgut und Grundwasser in Abstimmung mit dem  AG (inkl. der erforderlichen Begleitscheine und Entsorgungsnachweise)
- Rechnungsprüfung und Weiterleitung der Rechnungen an den AG</t>
    </r>
  </si>
  <si>
    <t>Erläutern der Ergebnisse vor einem Gremium des AG</t>
  </si>
  <si>
    <r>
      <t xml:space="preserve">Bedarfsposition: Ausführung eines Handschachtes
</t>
    </r>
    <r>
      <rPr>
        <sz val="10"/>
        <rFont val="Arial"/>
        <family val="2"/>
      </rPr>
      <t>Ausführung eines Handschachtes zur Suche von Kabeln und Leitungen (Ausführung nur nach Rücksprache mit dem AG), Tiefe bis 1,5 m u. GOK; ggf. sind zusätzliche Aufbrucharbeiten bei befestigten Flächen erforderlich</t>
    </r>
  </si>
  <si>
    <r>
      <t>Deklarationsanalytik Klarspülwasser</t>
    </r>
    <r>
      <rPr>
        <sz val="10"/>
        <rFont val="Arial"/>
        <family val="2"/>
      </rPr>
      <t xml:space="preserve">
Hinweis: Verrechnung auf Grundlage der Einheitspreise im Leistungsverzeichnis chemische Analytik - Untersuchungsparameter in Abstimmung mit dem AG
Parameterumfang: °°°</t>
    </r>
    <r>
      <rPr>
        <b/>
        <sz val="10"/>
        <rFont val="Arial"/>
        <family val="2"/>
      </rPr>
      <t>°</t>
    </r>
  </si>
  <si>
    <t>EDV-gestützter Datentransfer;
Übergabe der Daten an den AG im SEBAM-Format</t>
  </si>
  <si>
    <t>Transport und Bereitstellung von DIN-gerechten Gefäßen in ausreichender Anzahl entsprechend dem Untersuchungsumfang an den AG oder das beauftragte Ing.-Büro</t>
  </si>
  <si>
    <t>EDV-gestützter Datentransfer;
Übergabe der Daten an die Auftraggeberin bzw. den AG im SEBAM-Format</t>
  </si>
  <si>
    <r>
      <t>Spartenklärung</t>
    </r>
    <r>
      <rPr>
        <sz val="10"/>
        <rFont val="Arial"/>
        <family val="2"/>
      </rPr>
      <t xml:space="preserve">
Information über unterirdische Einbauten wie Kabel, Leitungen, Kanäle etc. von öffentlichen und privaten Versorgungsträgern einholen und Koordination im Rahmen der Ortseinweisung Abstimmung der Arbeiten mit dem AG / Ing.-Büro vor Ort; inkl. Festlegung des Bohransatzpunktes, eischl. An- und Abfahrten</t>
    </r>
  </si>
  <si>
    <r>
      <t xml:space="preserve">Bedarfsposition: Ausführung eines Handschachtes
</t>
    </r>
    <r>
      <rPr>
        <sz val="10"/>
        <rFont val="Arial"/>
        <family val="2"/>
      </rPr>
      <t>Ausführung eines Handschachtes zur Suche von Kabeln und Leitungen (Ausführung nur nach Rücksprache mit dem AG), Tiefe bis 1,5 m u. GOK</t>
    </r>
  </si>
  <si>
    <t>9.1.</t>
  </si>
  <si>
    <t>9.1.2</t>
  </si>
  <si>
    <t>9.1.3</t>
  </si>
  <si>
    <t>9.1.4</t>
  </si>
  <si>
    <t>8.3.3.7.1</t>
  </si>
  <si>
    <t>8.3.3.7.2</t>
  </si>
  <si>
    <t>8.3.3.11.4</t>
  </si>
  <si>
    <t>8.3.3.11.5</t>
  </si>
  <si>
    <t>8.3.3.11.6</t>
  </si>
  <si>
    <t>8.3.3.12</t>
  </si>
  <si>
    <t>8.3.3.12.1</t>
  </si>
  <si>
    <t>8.3.3.12.2</t>
  </si>
  <si>
    <t>8.3.3.13</t>
  </si>
  <si>
    <t>8.3.3.13.1</t>
  </si>
  <si>
    <t>8.3.3.13.2</t>
  </si>
  <si>
    <t>8.3.3.13.3</t>
  </si>
  <si>
    <t>8.3.3.13.4</t>
  </si>
  <si>
    <t>8.3.3.14</t>
  </si>
  <si>
    <t>8.3.3.14.1</t>
  </si>
  <si>
    <t>8.3.3.14.2</t>
  </si>
  <si>
    <t>8.3.3.14.3</t>
  </si>
  <si>
    <t>8.4.1</t>
  </si>
  <si>
    <t>Ständige Anwesenheit einer deutschsprachigen Bauleiterin bzw. eines deutschsprachigen Bauleiters des AG</t>
  </si>
  <si>
    <r>
      <t xml:space="preserve">Bedarfsposition: Stundensätze </t>
    </r>
    <r>
      <rPr>
        <sz val="10"/>
        <rFont val="Arial"/>
        <family val="2"/>
      </rPr>
      <t xml:space="preserve">
Honorarstundensätze für unvorhergesehene Arbeiten auf besondere Anordnung des AG</t>
    </r>
  </si>
  <si>
    <r>
      <t xml:space="preserve">Baustelleneinrichtung
</t>
    </r>
    <r>
      <rPr>
        <sz val="10"/>
        <rFont val="Arial"/>
        <family val="2"/>
      </rPr>
      <t>In diese Position sind folgende Leistungen einzurechnen, sofern diese nicht in gesonderten Positionen erfasst sind: 
- Vorrichten, Einordnen, Be- und Entladen sämtlicher für die vertrags-
  gemäße Durchführung der Arbeiten erforderlichen Geräte, Maschinen 
  (s. Baubeschreibung), Werkzeuge, Baubuden, etc. im Verantwortungs-
  bereich der AN
- An- und Abtransport der gesamten Baustelleneinrichtung, Geräte, 
  Maschinen, Werkzeuge etc. zur Baustelle
- Einrichten und Räumen der Baustelle einschl. aller Be- und Entladungen,
  Vorhalten der Baustelleneinrichtung sowie Nebenarbeiten,
- Kosten für Versorgungsanschlüsse (Strom, Wasser) evtl. notwendige 
  Verkehrssicherung, Absperrung, etc.
- Sammeln und Entsorgen sämtlicher Baustellenabfälle aus dem 
  Verantwortungsbereich der AN
  (Schutzausrüstungen, Verpackungen, etc.)
- Endreinigung des Bohrgeräts und aller eingesetzten Maschinen und 
  Geräte, Pumpen, Schlauchleitungen etc.
- Vorhalten, Warten, Reinigen aller Anlagen zur Förderung und 
  Ableitung von Grundwasser
- Schutz-, Absperr- und Sicherungsmaßnahmen, Aufbau am ersten und 
  Abbau am letzten Bohrpunkt
- Wiederherstellung des ursprünglichen Straßen - und Geländezustandes</t>
    </r>
  </si>
  <si>
    <r>
      <t xml:space="preserve">Kurzpumpversuch im offenen Bohrloch
</t>
    </r>
    <r>
      <rPr>
        <sz val="10"/>
        <rFont val="Arial"/>
        <family val="2"/>
      </rPr>
      <t>Kurzpumpversuch (max. 2 Stunden Pumpzeit) im nicht ausgebauten Bohrloch der Aufschlussbohrung auf Anweisung der Fachbauleitung des AG inkl. Ein- und Ausbau einer Unterwasserpumpe (Leistung mind. 1 L/sec) mit Steigleitung, Abflussleitung, etc. inkl. regelbares Ventils in für die zu untersuchenden Parameter geeignetem Material am Ende der Steigleitung zur Wasserprobenahme; Einbautiefe bis ca.°°°° m</t>
    </r>
  </si>
  <si>
    <r>
      <t xml:space="preserve">Kernkisten
</t>
    </r>
    <r>
      <rPr>
        <sz val="10"/>
        <rFont val="Arial"/>
        <family val="2"/>
      </rPr>
      <t>Liefern und Vorhalten von einfächrigen Kernkisten aus Holz mit abnehmbarem Deckel; Länge innen 105 cm, Breite und Höhe nach Kerndurchmesser; einschließlich Entnahme der Bohrkerne und des Bohrguts aus dem Kernrohr und Lagern von Bohrkernen und Bohrgut in den Kisten inkl. Beschriftung derselben nach Vorgaben Fachbauleitung des AG; Entleeren der Kernkisten in Container nach Freigabe des AG</t>
    </r>
  </si>
  <si>
    <r>
      <t xml:space="preserve">Verfüllen von Bohrlöchern
</t>
    </r>
    <r>
      <rPr>
        <sz val="10"/>
        <rFont val="Arial"/>
        <family val="2"/>
      </rPr>
      <t xml:space="preserve">Verfüllen / Verpressen von Bohrlöchern im Kontraktorverfahren mit Durchmesser gem. Bohrverfahren nach Wahl der AN mit handelsüblichem Dämmer bzw. Füllbinder; Einbautiefen bis  °°°°  m unter GOK gemäß Vorgaben der Fachbauleitung des AG. </t>
    </r>
  </si>
  <si>
    <r>
      <rPr>
        <b/>
        <sz val="10"/>
        <rFont val="Arial"/>
        <family val="2"/>
      </rPr>
      <t>Aufschlussbohrung Lockergestein</t>
    </r>
    <r>
      <rPr>
        <sz val="10"/>
        <rFont val="Arial"/>
      </rPr>
      <t xml:space="preserve">
Aufschlussbohrung mit durchgehender Gewinnung gekernter Bodenproben im Lockergestein herstellen. Bohrachsenneigung zur Horizontalen 90° (lotrechte Bohrung), Bodenklassen 1-5 DIN 18300 bzw. Bodenklasse LB/LN S1, S2, S3, S4, DIN 18301, Kerndurchmesser &gt;100 mm, Bohrverfahren nach Wahl der AN unter Beachtung der Maßgaben nach DIN EN ISO 22475-1; Ein- und Ausbau einer evtl. erforderlichen Hilfsverrohrung, inkl. erforderliche Arbeiten zur Umstellung des Bohrverfahrens bei Gesteinswechsel; Erfassung der Bohrparameter und Führen des Schichtenverzeichnisses gem. DIN EN ISO 14688-1 und DIN EN ISO 14688-2</t>
    </r>
  </si>
  <si>
    <r>
      <t xml:space="preserve">Aufschlussbohrung Festgestein
</t>
    </r>
    <r>
      <rPr>
        <sz val="10"/>
        <rFont val="Arial"/>
        <family val="2"/>
      </rPr>
      <t>Aufschlussbohrung mit durchgehender Gewinnung gekernter Bodenproben im Festgestein herstellen. Bohrachsenneigung zur Horizontalen 90° (lotrechte Bohrung), Bodenklassen 6 und 7 DIN 18300 bzw. Bodenklasse FD 1 bis FD 4 und FZ1 bis FZ 4 nach DIN 18301, Kerndurchmesser &gt;100 mm, Bohrverfahren nach Wahl der AN unter Beachtung der Maßgaben nach DIN EN ISO 22475-1; Ein- und Ausbau einer evtl. erforderlichen Hilfsverrohrung, inkl. erforderliche Arbeiten zur Umstellung des Bohrverfahrens bei Gesteinswechsel; Erfassung der Bohrparameter und Führen des Schichtenverzeichnisses gem. DIN EN ISO 14689</t>
    </r>
  </si>
  <si>
    <r>
      <t xml:space="preserve">Bohrgerät ohne Personal
</t>
    </r>
    <r>
      <rPr>
        <sz val="10"/>
        <rFont val="Arial"/>
        <family val="2"/>
      </rPr>
      <t>Verrechnungssatz für Bohrgerät (inkl. sämtlicher erforderlicher Gerätschaften) für Wartezeiten, die von der AN nicht zu vertreten sind</t>
    </r>
  </si>
  <si>
    <r>
      <t xml:space="preserve">Bohrgerät mit Personal
</t>
    </r>
    <r>
      <rPr>
        <sz val="10"/>
        <rFont val="Arial"/>
        <family val="2"/>
      </rPr>
      <t>Verrechnungssatz für Bohrgerät (inkl. sämtlicher erforderlicher Gerätschaften) einschließlich Bohrtrupp für Wartezeiten, die von der AN nicht zu vertreten sind</t>
    </r>
  </si>
  <si>
    <t>Bedarfsposition:
Honorarstundensätze: Honorarstundensätze für unvorhergesehene Arbeiten auf besondere Anordnung des AG</t>
  </si>
  <si>
    <r>
      <t xml:space="preserve">Probenahme Wirkungspfad Boden-Mensch (direkter Kontakt) auf einer (Teil-)Fläche  </t>
    </r>
    <r>
      <rPr>
        <sz val="10"/>
        <rFont val="Arial"/>
        <family val="2"/>
      </rPr>
      <t xml:space="preserve">
Fachgerechte Entnahme von Bodenproben aus dem oberen Bodenbereich für den Wirkungspfad Boden-Mensch; inkl. Dokumentation der Probenahme (Probenahmeprotokoll), Bereitstellen der Probenahmegefäße, Abfüllen des Probenmaterials in 2 x 500 mL Braunglasschraubdeckelgläser je Mischprobe, Verpacken und Beschriften der Probenahmegefäße sowie Kühlung der Proben bis zur Aufbereitung;
Anzahl der Einstiche je Mischprobe: ca. 20; die genaue Anzahl der Einzelproben ist im Probenahmeprotokoll anzugeben;
Probenahmegeräte sind von der Bieterin anzugeben;
Bildung von je 1 Mischprobe pro Entnahmetiefe; 
Abrechnung je (Teil-)Fläche  </t>
    </r>
  </si>
  <si>
    <r>
      <t xml:space="preserve">Probenahme Wirkungspfad Boden-Nutzpflanze auf einer (Teil-)Fläche  
</t>
    </r>
    <r>
      <rPr>
        <sz val="10"/>
        <color indexed="8"/>
        <rFont val="Arial"/>
        <family val="2"/>
      </rPr>
      <t xml:space="preserve">Fachgerechte Entnahme von Bodenproben aus dem oberen Bodenbereich für den Wirkungspfad Boden-Nutzpflanze; inkl. Dokumentation der Probenahme, Bereitstellen der Probenahmegefäße, Abfüllen des Probenmaterials in 2 x 500 mL Braunglasschraubdeckelgläser je Mischprobe, Verpacken und Beschriften der Probenahmegefäße sowie Kühlung der Proben bis zur Aufbereitung;
Anzahl der Einstiche je Mischprobe: ca. 20; die genaue Anzahl der Einzelproben ist im Probenahmeprotokoll anzugeben;
Probenahmegeräte sind von der Bieterin anzugeben;
Bildung von je 1 Mischprobe pro Entnahmetiefe; 
Abrechnung je (Teil-)Fläche  </t>
    </r>
  </si>
  <si>
    <r>
      <t xml:space="preserve">Gemeinsame Probenahme für die Wirkungspfade Boden-Mensch UND Boden-Nutzpflanze auf einer (Teil-)Fläche 
</t>
    </r>
    <r>
      <rPr>
        <sz val="10"/>
        <rFont val="Arial"/>
        <family val="2"/>
      </rPr>
      <t xml:space="preserve">Fachgerechte Entnahme von Bodenproben aus dem oberen Bodenbereich für den Wirkungspfad Boden-Mensch und Boden-Nutzpflanze; inkl. Dokumentation der Probenahme (Probenahmeprotokoll), Bereitstellen der Probenahmegefäße, Abfüllen des Probenmaterials in 2 x 500 mL Braunglasschraubdeckelgläser je Mischprobe, Verpacken und Beschriften der Probenahmegefäße sowie Kühlung der Proben bis zur Aufbereitung;
Anzahl der Einstiche je Mischprobe: ca. 20; die genaue Anzahl der Einzelproben ist im Probenahmeprotokoll anzugeben;
Probenahmegeräte sind von der Bieterin anzugeben;
Bildung von je 1 Mischprobe pro Entnahmetiefe; 
Abrechnung je (Teil-)Fläche  </t>
    </r>
  </si>
  <si>
    <r>
      <rPr>
        <b/>
        <sz val="10"/>
        <rFont val="Arial"/>
        <family val="2"/>
      </rPr>
      <t>Untersuchung von Bodenluftproben</t>
    </r>
    <r>
      <rPr>
        <sz val="10"/>
        <rFont val="Arial"/>
        <family val="2"/>
      </rPr>
      <t xml:space="preserve">
Die für die Untersuchung von Bodenluftproben bzw. die Bestimmung der nachfolgend aufgeführten Parameter durchzuführenden Verfahren sind von der Anbieterin bzw. vom Anbieter anzugeben und die jeweiligen Bestimmungsgrenzen zu nennen. Die diesbezüglichen Vorgaben der BBodSchV sowie der aktuellen Merkblätter 3.8/1, 3.8/4, 3.8/5 und 3.8/8 sind dabei zu beachten. Für nicht normierte Verfahren sind die wesentlichen Verfahrensschritte anzugeben.</t>
    </r>
  </si>
  <si>
    <r>
      <t>Bohrung (Kleinrammbohrung oder Rammkernbohrung) (Außenbereich)</t>
    </r>
    <r>
      <rPr>
        <sz val="10"/>
        <rFont val="Arial"/>
        <family val="2"/>
      </rPr>
      <t xml:space="preserve">
Abteufen von Kleinrammbohrungen oder Rammkernbohrungen nach DIN EN ISO 22475-1 mittels Kleinramm- bzw. Rammkernbohrgerät, Durchmesser Bohrung &gt; 60 mm, Kernrohrlänge max. bis 1 m; Ansprache des Bohrgutes aus geologischer Sicht sowie auf organoleptisch erkennbare Auffälligkeiten und Belastungen, Führen von Schichtenverzeichnissen nach Kurz-KA 5; Nachfall wird nicht vergütet; Abrechnung erfolgt nach tatsächlichen Bohrmetern;
Standardfall: beprobungsrelevante Horizontmächtigkeit mind. 30 cm; Mindestprobemenge 1.5 kg;
Weitere Bohransatzpunkte und Zusammenführen von Material des beprobungsrelevanten Horizonts zu einer Mischprobe aus mehreren Bohransatzpunkten ist möglich; max. Abstand zum ersten Bohransatzpunkt ca. 0,5 m;
Weitere Bohransatzpunkte werden nicht vergütet;
Abweichungen vom Standardfall müssen im Probenahmeprotokoll dokumentiert werden (Nachweis ggf. über Korngrößenbestimmung im Labor)</t>
    </r>
  </si>
  <si>
    <r>
      <t>Bohrung (Kleinrammbohrung oder Rammkernbohrung) (Innenbereich)</t>
    </r>
    <r>
      <rPr>
        <sz val="10"/>
        <color indexed="8"/>
        <rFont val="Arial"/>
        <family val="2"/>
      </rPr>
      <t xml:space="preserve">
Abteufen von Kleinrammbohrungen oder Rammkernbohrungen nach DIN EN ISO 22475-1 mit Abgasleitung im Innenbereich von Gebäuden, Durchmesser Bohrung &gt; 60 mm, Kernrohrlänge max. bis 1 m; Ansprache des Bohrgutes aus geologischer Sicht sowie auf organoleptisch erkennbare Auffälligkeiten und Belastungen, Führen von Schichtenverzeichnissen nach Kurz-KA 5; Nachfall wird nicht vergütet; Abrechnung erfolgt nach tatsächlichen Bohrmetern;</t>
    </r>
    <r>
      <rPr>
        <b/>
        <sz val="10"/>
        <color indexed="8"/>
        <rFont val="Arial"/>
        <family val="2"/>
      </rPr>
      <t xml:space="preserve">
</t>
    </r>
    <r>
      <rPr>
        <sz val="10"/>
        <color indexed="8"/>
        <rFont val="Arial"/>
        <family val="2"/>
      </rPr>
      <t>Standardfall: beprobungsrelevante Horizontmächtigkeit mind. 30 cm; Mindestprobemenge 1.5 kg;
Weitere Bohransatzpunkte und Zusammenführen von Material des beprobungsrelevanten Horizonts zu einer Mischprobe aus mehreren Bohransatzpunkten ist möglich; max. Abstand zum ersten Bohransatzpunkt ca. 0,5 m;
Weitere Bohransatzpunkte werden nicht vergütet;
Abweichungen vom Standardfall müssen im Probenahmeprotokoll dokumentiert werden (Nachweis ggf. über Korngrößenbestimmung im Labor)</t>
    </r>
  </si>
  <si>
    <t>Koordinatorin bzw. Koordinator gem. DGUV 101-004</t>
  </si>
  <si>
    <t>Koordinatorin bzw. Koordinator gem. BaustellV</t>
  </si>
  <si>
    <r>
      <t>Entnahme von Deponiegasproben (für den Wirkungspfad Boden-Grundwasser bzw. Expositionsszenario Boden-Bodenluft-Mensch)</t>
    </r>
    <r>
      <rPr>
        <sz val="10"/>
        <rFont val="Arial"/>
        <family val="2"/>
      </rPr>
      <t xml:space="preserve">
Fachgerechte Entnahme von Deponiegasproben für den Wirkungspfad Boden-Grundwasser / Expositionsszenario Boden-Bodenluft-Mensch (zur späteren quantitativen Laboranalyse) aus Bohrungen (Kleinrammbohrung oder Rammkernbohrung) aus dem Tiefenabschnitt °°°° m bis °°°° m gemäß VDI-Richtlinie 3865, Blatt 1 und 2 und Merkblatt 3.8/4, Liefern geeigneter Probenahmegefäße / Adsorbermaterialien; inkl. Dokumentation der Probenahme (Probenahmeprotokoll), fachgerechter Konservierung und Lagerung; Reinigung der Probenahmesonde; Verfahren sind von der Bieterin anzugeben.
Es ist sicherzustellen, dass die für die Analytik vorgesehenen Bodenluftproben am Tag der Entnahme in das Labor gebracht werden und unverzüglich analysiert werden.</t>
    </r>
    <r>
      <rPr>
        <b/>
        <sz val="10"/>
        <rFont val="Arial"/>
        <family val="2"/>
      </rPr>
      <t xml:space="preserve">
</t>
    </r>
    <r>
      <rPr>
        <sz val="10"/>
        <rFont val="Arial"/>
        <family val="2"/>
      </rPr>
      <t>Zusätzliche Bohransatzpunkte ausschließlich für die Entnahme von Bodenluftproben werden nicht vergütet; das eingesetzte Probenahmesystem muss nachweisbar gegen atmosphärische Luft abdichbar sein.</t>
    </r>
  </si>
  <si>
    <r>
      <t>Entnahme von Bodenproben - leichtflüchtige Stoffe 
Wirkungspfad Boden-Grundwasser bzw. Expositionsszenario Boden-Bodenluft-Mensch</t>
    </r>
    <r>
      <rPr>
        <sz val="10"/>
        <rFont val="Arial"/>
        <family val="2"/>
      </rPr>
      <t xml:space="preserve">
Fachgerechte Entnahme von möglichst ungestörten, mit Lösungsmittel überschichteten Bodenfeststoffproben aus dem Bohrkern bzw. der frisch abgeschälten Schurfwand meterweise bzw. horizontbezogen sowie zusätzlich bei organoleptischen Auffälligkeiten; inkl. Dokumentation der Probenahme (Probenahmeprotokoll); Hinweis: hier keine Mischprobenerstellung durch beanchbarte Bohransatzpunkte zulässig; Mindestprobenmenge ca. °°°° kg;
Abfüllen des Probenmaterials in geeignete Probenahmegefäße inkl. fachgerechter Vor-Ort-Konservierung, Bereitstellen der Gläser, Verpacken und Beschriften;
Verfahren ist von der Bieterin anzugeben</t>
    </r>
  </si>
  <si>
    <r>
      <t>Bedarfsposition: Stillstandszeiten Bohrtrupp</t>
    </r>
    <r>
      <rPr>
        <sz val="10"/>
        <rFont val="Arial"/>
        <family val="2"/>
      </rPr>
      <t xml:space="preserve">
Verrechnungssatz für Bohrgerät (Kleinrammbohrung oder Rammkernbohrung) einschließlich Bohrmannschaft für Wartezeiten, die von der AN nicht zu vertreten sind</t>
    </r>
  </si>
  <si>
    <r>
      <t xml:space="preserve">Bedarfsposition: Stillstandszeiten Bohrgerät (Kleinrammbohrung oder Rammkernbohrung) 
</t>
    </r>
    <r>
      <rPr>
        <sz val="10"/>
        <rFont val="Arial"/>
        <family val="2"/>
      </rPr>
      <t>Verrechnungssatz für Bohrgerät (Kleinrammbohrung oder Rammkernbohrung) für Wartezeiten, die von der AN nicht zu vertreten sind</t>
    </r>
  </si>
  <si>
    <r>
      <t>Bedarfsposition: Stillstandszeiten Baggerschürfe</t>
    </r>
    <r>
      <rPr>
        <sz val="10"/>
        <rFont val="Arial"/>
        <family val="2"/>
      </rPr>
      <t xml:space="preserve">
Verrechnungssatz für Bagger (inkl. sämtlicher erforderlicher Gerätschaften) einschließlich Geräteführerin bzw. Geräteführer für Wartezeiten, die von der AN nicht zu vertreten sind</t>
    </r>
  </si>
  <si>
    <r>
      <t>Bedarfsposition: Stillstandszeiten Bagger</t>
    </r>
    <r>
      <rPr>
        <sz val="10"/>
        <rFont val="Arial"/>
        <family val="2"/>
      </rPr>
      <t xml:space="preserve">
Verrechnungssatz für Bagger (inkl. sämtlicher erforderlicher Gerätschaften) für Wartezeiten, die von der AN nicht zu vertreten sind</t>
    </r>
  </si>
  <si>
    <r>
      <rPr>
        <b/>
        <sz val="10"/>
        <rFont val="Arial"/>
        <family val="2"/>
      </rPr>
      <t>Untersuchung von Bodenproben</t>
    </r>
    <r>
      <rPr>
        <sz val="10"/>
        <rFont val="Arial"/>
        <family val="2"/>
      </rPr>
      <t xml:space="preserve">
Die für die Untersuchung von Bodenproben bzw. die Bestimmung der nachfolgend aufgeführten Parameter durchzuführenden Verfahren sind von der Anbieterin bzw. dem Anbieter anzugeben und die jeweiligen Bestimmungsgrenzen zu nennen. Die diesbezüglichen Vorgaben der BBodSchV sowie der aktuellen Merkblätter 3.8/1, 3.8/4, 3.8/5, 3.8/6 und 3.8/8 sind dabei zu beachten. Für nicht normierte Verfahren sind die wesentlichen Verfahrensschritte anzugeben. Sind die Probenvorbehandlung und -vorbereitung nicht in den einzelnen Positionen aufgeführt, so sind sie als im Analytikpreis enthalten anzusehen.</t>
    </r>
  </si>
  <si>
    <r>
      <rPr>
        <b/>
        <sz val="10"/>
        <rFont val="Arial"/>
        <family val="2"/>
      </rPr>
      <t>Untersuchung von Eluaten und Wasserproben</t>
    </r>
    <r>
      <rPr>
        <sz val="10"/>
        <rFont val="Arial"/>
        <family val="2"/>
      </rPr>
      <t xml:space="preserve">
Die für die Untersuchung von Eluaten und Wasserproben bzw. die Bestimmung der nachfolgend aufgeführten Parameter durchzuführenden Verfahren sind von der Anbieterin bzw. dem Anbieter anzugeben und die jeweiligen Bestimmungsgrenzen zu nennen. Die diesbezüglichen Vorgaben der BBodSchV sowie der aktuellen Merkblätter 3.8/1, 3.8/5, 3.8/6 und 3.8/8 sind dabei zu beachten. Für nicht normierte Verfahren sind die wesentlichen Verfahrensschritte anzugeben.</t>
    </r>
  </si>
  <si>
    <r>
      <rPr>
        <b/>
        <sz val="10"/>
        <rFont val="Arial"/>
        <family val="2"/>
      </rPr>
      <t>Untersuchung von Bodenluftproben</t>
    </r>
    <r>
      <rPr>
        <sz val="10"/>
        <rFont val="Arial"/>
        <family val="2"/>
      </rPr>
      <t xml:space="preserve">
Die für die Untersuchung von Bodenluftproben bzw. die Bestimmung der nachfolgend aufgeführten Parameter durchzuführenden Verfahren sind von der Anbieterin bzw. dem Anbieter anzugeben und die jeweiligen Bestimmungsgrenzen zu nennen. Die diesbezüglichen Vorgaben der BBodSchV sowie der aktuellen Merkblätter 3.8/1, 3.8/4, 3.8/5 und 3.8/8 sind dabei zu beachten. Für nicht normierte Verfahren sind die wesentlichen Verfahrensschritte anzugeben.</t>
    </r>
  </si>
  <si>
    <t xml:space="preserve">Polycyclische Aromatische Kohlenwasserstoffe (PAK): PAK-16 nach EPA </t>
  </si>
  <si>
    <t>Prüfberichterstellung (mit Angabe von AG, Projektbezeichnung, Auftragsnummer und -datum, Probenahmepersonal, Probenahmedatum, Probeneingang im Labor, Datum der Messung, Messverfahren, Bestimmungsgrenzen, Messunsicherheit, Messergebnis, Unterschrift Sachbearbeitung (zuständige Person) und Laborleitung (verantwortliche Person), ggf. beobachteten Auffälligkeiten, Abweichungen von Referenzverfahren, untervergebenen Leistungen); Nicht ausgewertete Signale höherer Intensität in den Chromatogrammen und Spektren sind im Analyseprotokoll zu vermerken. Bei Summenparametern sind die relevaten Einzelstoffe aufzuführen.</t>
  </si>
  <si>
    <r>
      <t xml:space="preserve">Zuwegung Bohrpunkte
</t>
    </r>
    <r>
      <rPr>
        <sz val="10"/>
        <rFont val="Arial"/>
        <family val="2"/>
      </rPr>
      <t>Zuwegung zu den einzelnen Bohrpunkten, z. B. durch Auslegen und Rückbau von Zufahrtshilfen (z. B. Bohlen, Matratzen od. Moorblechen) zur Verhinderung von Flurschäden, inkl. Gestellung für die gesamte Dauer der Baumaßnahme. Die AN hat eigenverantwortlich alle Leistungen für eine Zuwegung zu planen und herzurichten. Einzurechnen sind insbesondere alle erforderlichen Baustoffe, Bauhilfsstoffe, Geräte und Maschinen sowie Vorhaltung, Wartung, Betrieb und Bedienung. Eine Ortseinsicht wird vor Angebotsabgabe dringend empfohlen. Nachforderungen aus Unkenntnis der Örtlichkeit werden nicht anerkannt. Die Lage der Bohransatzpunkte ist in beiliegendem Lageplan dargestellt.</t>
    </r>
  </si>
  <si>
    <r>
      <t xml:space="preserve">Abflussleitung DN 80
</t>
    </r>
    <r>
      <rPr>
        <sz val="10"/>
        <rFont val="Arial"/>
        <family val="2"/>
      </rPr>
      <t>Abflussleitung (ca. °°°° m) zum schadlosen Ableiten des geförderten Wassers zur Errichtung der Grundwassermessstellen vorhalten, auf- und abbauen, Ausführung nach Wahl der AN, inkl. notwendiger Druckerhöhungspumpen, Leitungsquerschnitt DN 80</t>
    </r>
  </si>
  <si>
    <t>GW-Messstellenausbau</t>
  </si>
  <si>
    <t>Fahrtkosten</t>
  </si>
  <si>
    <t>- in Überarbeitung -</t>
  </si>
  <si>
    <t>Bedarfsposition: Überprüfung der vorhandenen Datengrundlagen (Historische Erkundung und / oder Untersuchungskonzept für die Orientierende Untersuchung)</t>
  </si>
  <si>
    <r>
      <t xml:space="preserve">Arbeitsschutz </t>
    </r>
    <r>
      <rPr>
        <b/>
        <sz val="10"/>
        <rFont val="Arial"/>
        <family val="2"/>
      </rPr>
      <t>(in Überarbeitung)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</si>
</sst>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0" x14ac:knownFonts="1">
    <font>
      <sz val="10"/>
      <name val="Arial"/>
    </font>
    <font>
      <b/>
      <sz val="10"/>
      <name val="Arial"/>
      <family val="2"/>
    </font>
    <font>
      <sz val="10"/>
      <name val="Arial"/>
      <family val="2"/>
    </font>
    <font>
      <vertAlign val="subscript"/>
      <sz val="10"/>
      <name val="Arial"/>
      <family val="2"/>
    </font>
    <font>
      <b/>
      <sz val="12"/>
      <name val="Arial"/>
      <family val="2"/>
    </font>
    <font>
      <b/>
      <sz val="8"/>
      <color indexed="81"/>
      <name val="Tahoma"/>
      <family val="2"/>
    </font>
    <font>
      <sz val="10"/>
      <color indexed="8"/>
      <name val="Arial"/>
      <family val="2"/>
    </font>
    <font>
      <sz val="10"/>
      <color indexed="17"/>
      <name val="Arial"/>
      <family val="2"/>
    </font>
    <font>
      <vertAlign val="superscript"/>
      <sz val="10"/>
      <name val="Arial"/>
      <family val="2"/>
    </font>
    <font>
      <vertAlign val="subscript"/>
      <sz val="10"/>
      <color indexed="8"/>
      <name val="Arial"/>
      <family val="2"/>
    </font>
    <font>
      <vertAlign val="superscript"/>
      <sz val="10"/>
      <color indexed="8"/>
      <name val="Arial"/>
      <family val="2"/>
    </font>
    <font>
      <sz val="8"/>
      <name val="Arial"/>
      <family val="2"/>
    </font>
    <font>
      <b/>
      <sz val="10"/>
      <color indexed="8"/>
      <name val="Arial"/>
      <family val="2"/>
    </font>
    <font>
      <sz val="10"/>
      <color rgb="FFFF0000"/>
      <name val="Arial"/>
      <family val="2"/>
    </font>
    <font>
      <sz val="10"/>
      <color theme="1"/>
      <name val="Arial"/>
      <family val="2"/>
    </font>
    <font>
      <sz val="10"/>
      <color rgb="FF00B050"/>
      <name val="Arial"/>
      <family val="2"/>
    </font>
    <font>
      <b/>
      <sz val="10"/>
      <color rgb="FF00B050"/>
      <name val="Arial"/>
      <family val="2"/>
    </font>
    <font>
      <b/>
      <sz val="10"/>
      <color rgb="FFFF0000"/>
      <name val="Arial"/>
      <family val="2"/>
    </font>
    <font>
      <b/>
      <sz val="10"/>
      <color theme="1"/>
      <name val="Arial"/>
      <family val="2"/>
    </font>
    <font>
      <sz val="11"/>
      <color rgb="FFFF0000"/>
      <name val="Calibri"/>
      <family val="2"/>
    </font>
  </fonts>
  <fills count="3">
    <fill>
      <patternFill patternType="none"/>
    </fill>
    <fill>
      <patternFill patternType="gray125"/>
    </fill>
    <fill>
      <patternFill patternType="solid">
        <fgColor indexed="43"/>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xf numFmtId="0" fontId="2" fillId="0" borderId="0"/>
    <xf numFmtId="0" fontId="2" fillId="0" borderId="0"/>
    <xf numFmtId="0" fontId="2" fillId="0" borderId="0"/>
  </cellStyleXfs>
  <cellXfs count="306">
    <xf numFmtId="0" fontId="0" fillId="0" borderId="0" xfId="0"/>
    <xf numFmtId="49" fontId="1" fillId="0" borderId="0" xfId="0" applyNumberFormat="1" applyFont="1" applyAlignment="1">
      <alignment horizontal="left"/>
    </xf>
    <xf numFmtId="0" fontId="0" fillId="0" borderId="0" xfId="0" applyAlignment="1">
      <alignment horizontal="left"/>
    </xf>
    <xf numFmtId="0" fontId="1"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0" borderId="1" xfId="0" quotePrefix="1" applyBorder="1" applyAlignment="1">
      <alignment horizontal="center" vertical="center" wrapText="1"/>
    </xf>
    <xf numFmtId="0" fontId="0" fillId="0" borderId="0" xfId="0" applyBorder="1" applyAlignment="1">
      <alignment horizontal="center" vertical="center" wrapText="1"/>
    </xf>
    <xf numFmtId="0" fontId="1" fillId="0" borderId="0" xfId="0" applyFont="1" applyBorder="1" applyAlignment="1">
      <alignment horizontal="center" vertical="center" wrapText="1"/>
    </xf>
    <xf numFmtId="0" fontId="0" fillId="0" borderId="2" xfId="0" applyBorder="1" applyAlignment="1">
      <alignment horizontal="center" vertical="center" wrapText="1"/>
    </xf>
    <xf numFmtId="0" fontId="0" fillId="0" borderId="0" xfId="0" applyBorder="1" applyAlignment="1">
      <alignment horizontal="left" vertical="center" wrapText="1"/>
    </xf>
    <xf numFmtId="0" fontId="1" fillId="0" borderId="3" xfId="0" applyFont="1" applyBorder="1" applyAlignment="1">
      <alignment horizontal="left" vertical="center" wrapText="1"/>
    </xf>
    <xf numFmtId="0" fontId="1" fillId="0" borderId="0" xfId="0" applyFont="1"/>
    <xf numFmtId="0" fontId="0" fillId="0" borderId="0" xfId="0" applyBorder="1" applyAlignment="1">
      <alignment horizontal="center" wrapText="1"/>
    </xf>
    <xf numFmtId="0" fontId="0" fillId="0" borderId="4" xfId="0" applyBorder="1" applyAlignment="1">
      <alignment horizontal="left" vertical="center" wrapText="1"/>
    </xf>
    <xf numFmtId="0" fontId="0" fillId="0" borderId="0" xfId="0" applyAlignment="1"/>
    <xf numFmtId="0" fontId="0" fillId="0" borderId="0" xfId="0" applyAlignment="1">
      <alignment horizontal="center"/>
    </xf>
    <xf numFmtId="0" fontId="1"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center" wrapText="1"/>
    </xf>
    <xf numFmtId="49" fontId="0" fillId="0" borderId="0" xfId="0" applyNumberFormat="1" applyAlignment="1">
      <alignment horizontal="center" vertical="center" wrapText="1"/>
    </xf>
    <xf numFmtId="0" fontId="1" fillId="0" borderId="0" xfId="0" applyFont="1" applyAlignment="1">
      <alignment horizontal="left"/>
    </xf>
    <xf numFmtId="49" fontId="0" fillId="0" borderId="0" xfId="0" applyNumberFormat="1" applyBorder="1" applyAlignment="1">
      <alignment horizontal="center" vertical="center" wrapText="1"/>
    </xf>
    <xf numFmtId="0" fontId="1" fillId="0" borderId="0" xfId="0" applyFont="1" applyAlignment="1"/>
    <xf numFmtId="49" fontId="1" fillId="0" borderId="0" xfId="0" applyNumberFormat="1" applyFont="1" applyBorder="1" applyAlignment="1">
      <alignment horizontal="center" vertical="center" wrapText="1"/>
    </xf>
    <xf numFmtId="0" fontId="1" fillId="0" borderId="0" xfId="0" applyFont="1" applyBorder="1" applyAlignment="1">
      <alignment horizontal="left" vertical="center" wrapText="1"/>
    </xf>
    <xf numFmtId="0" fontId="2" fillId="0" borderId="0" xfId="0" applyFont="1"/>
    <xf numFmtId="0" fontId="2" fillId="0" borderId="4" xfId="0" applyFont="1" applyBorder="1" applyAlignment="1">
      <alignment horizontal="left" vertical="center" wrapText="1"/>
    </xf>
    <xf numFmtId="0" fontId="2" fillId="0" borderId="0" xfId="0" applyFont="1" applyBorder="1" applyAlignment="1">
      <alignment horizontal="center" wrapText="1"/>
    </xf>
    <xf numFmtId="0" fontId="1" fillId="0" borderId="0" xfId="0" applyFont="1" applyAlignment="1">
      <alignment horizontal="left" vertical="center" wrapText="1"/>
    </xf>
    <xf numFmtId="49" fontId="1" fillId="0" borderId="0" xfId="0" applyNumberFormat="1" applyFont="1" applyAlignment="1">
      <alignment horizontal="left" indent="1"/>
    </xf>
    <xf numFmtId="49" fontId="1" fillId="0" borderId="0" xfId="0" applyNumberFormat="1" applyFont="1" applyAlignment="1">
      <alignment horizontal="left" vertical="center" wrapText="1" indent="1"/>
    </xf>
    <xf numFmtId="49" fontId="1" fillId="0" borderId="0" xfId="0" applyNumberFormat="1" applyFont="1" applyAlignment="1">
      <alignment horizontal="center" vertical="center" wrapText="1"/>
    </xf>
    <xf numFmtId="0" fontId="1" fillId="0" borderId="0" xfId="0" applyFont="1" applyAlignment="1">
      <alignment horizontal="center"/>
    </xf>
    <xf numFmtId="0" fontId="2" fillId="0" borderId="1" xfId="0" applyFont="1" applyBorder="1" applyAlignment="1">
      <alignment horizontal="left" vertical="center" wrapText="1"/>
    </xf>
    <xf numFmtId="164" fontId="1" fillId="0" borderId="0" xfId="0" applyNumberFormat="1" applyFont="1" applyBorder="1" applyAlignment="1" applyProtection="1">
      <alignment horizontal="center" vertical="center" wrapText="1"/>
    </xf>
    <xf numFmtId="0" fontId="0" fillId="0" borderId="0" xfId="0" applyBorder="1"/>
    <xf numFmtId="0" fontId="1" fillId="0" borderId="5" xfId="0" applyFont="1" applyBorder="1" applyAlignment="1">
      <alignment horizontal="left"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49" fontId="1" fillId="0" borderId="0" xfId="0" applyNumberFormat="1" applyFont="1" applyBorder="1" applyAlignment="1">
      <alignment horizontal="left" vertical="center" wrapText="1"/>
    </xf>
    <xf numFmtId="49" fontId="1" fillId="0" borderId="0" xfId="0" applyNumberFormat="1" applyFont="1" applyAlignment="1" applyProtection="1">
      <alignment horizontal="left"/>
    </xf>
    <xf numFmtId="0" fontId="0" fillId="0" borderId="0" xfId="0" applyAlignment="1" applyProtection="1">
      <alignment horizontal="center"/>
    </xf>
    <xf numFmtId="0" fontId="0" fillId="0" borderId="0" xfId="0" applyFill="1" applyBorder="1" applyAlignment="1" applyProtection="1">
      <alignment horizontal="center" vertical="center" wrapText="1"/>
      <protection locked="0"/>
    </xf>
    <xf numFmtId="0" fontId="1" fillId="0" borderId="0" xfId="0" applyFont="1" applyAlignment="1" applyProtection="1">
      <alignment horizontal="center"/>
    </xf>
    <xf numFmtId="0" fontId="1" fillId="0" borderId="4" xfId="0" applyFont="1" applyBorder="1" applyAlignment="1">
      <alignment horizontal="left" vertical="center" wrapText="1"/>
    </xf>
    <xf numFmtId="0" fontId="4" fillId="0" borderId="0" xfId="0" applyFont="1"/>
    <xf numFmtId="0" fontId="2" fillId="0" borderId="0" xfId="0" applyFont="1" applyBorder="1" applyAlignment="1">
      <alignment horizontal="center" vertical="center"/>
    </xf>
    <xf numFmtId="0" fontId="0" fillId="0" borderId="0" xfId="0" applyBorder="1" applyAlignment="1">
      <alignment horizontal="center"/>
    </xf>
    <xf numFmtId="0" fontId="1" fillId="0" borderId="5" xfId="0" applyFont="1" applyBorder="1" applyAlignment="1">
      <alignment horizontal="left" vertical="center"/>
    </xf>
    <xf numFmtId="0" fontId="0" fillId="0" borderId="4" xfId="0" quotePrefix="1" applyBorder="1" applyAlignment="1">
      <alignment horizontal="center" vertical="center" wrapText="1"/>
    </xf>
    <xf numFmtId="0" fontId="0" fillId="0" borderId="0" xfId="0" applyAlignment="1">
      <alignment horizontal="center" vertical="center"/>
    </xf>
    <xf numFmtId="0" fontId="0" fillId="0" borderId="0" xfId="0" applyBorder="1" applyAlignment="1"/>
    <xf numFmtId="0" fontId="4" fillId="0" borderId="0" xfId="0" applyFont="1" applyAlignment="1">
      <alignment horizontal="left" vertical="center"/>
    </xf>
    <xf numFmtId="0" fontId="2" fillId="0" borderId="0" xfId="0" applyFont="1" applyBorder="1" applyAlignment="1">
      <alignment horizontal="center" vertical="center" wrapText="1"/>
    </xf>
    <xf numFmtId="0" fontId="2" fillId="0" borderId="0" xfId="0" applyFont="1" applyBorder="1" applyAlignment="1"/>
    <xf numFmtId="0" fontId="0" fillId="0" borderId="0" xfId="0" applyBorder="1" applyAlignment="1">
      <alignment horizontal="left"/>
    </xf>
    <xf numFmtId="49" fontId="4" fillId="0" borderId="0" xfId="0" applyNumberFormat="1" applyFont="1" applyAlignment="1">
      <alignment horizontal="left" indent="1"/>
    </xf>
    <xf numFmtId="0" fontId="4" fillId="0" borderId="0" xfId="0" applyFont="1" applyAlignment="1">
      <alignment horizontal="left"/>
    </xf>
    <xf numFmtId="0" fontId="1" fillId="0" borderId="7" xfId="0" applyFont="1" applyBorder="1" applyAlignment="1">
      <alignment horizontal="left" vertical="center"/>
    </xf>
    <xf numFmtId="0" fontId="0" fillId="0" borderId="1" xfId="0" applyBorder="1" applyAlignment="1">
      <alignment horizontal="left" vertical="center"/>
    </xf>
    <xf numFmtId="0" fontId="1" fillId="0" borderId="8" xfId="0" applyFont="1" applyBorder="1" applyAlignment="1">
      <alignment horizontal="left" vertical="center"/>
    </xf>
    <xf numFmtId="0" fontId="1" fillId="0" borderId="7" xfId="0" applyFont="1" applyBorder="1" applyAlignment="1">
      <alignment horizontal="center" vertical="center"/>
    </xf>
    <xf numFmtId="49" fontId="1" fillId="0" borderId="0" xfId="0" applyNumberFormat="1" applyFont="1" applyAlignment="1"/>
    <xf numFmtId="49" fontId="4" fillId="0" borderId="0" xfId="0" applyNumberFormat="1" applyFont="1" applyAlignment="1"/>
    <xf numFmtId="49" fontId="1" fillId="0" borderId="0" xfId="0" applyNumberFormat="1" applyFont="1" applyBorder="1" applyAlignment="1"/>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0" fillId="0" borderId="2" xfId="0" applyFill="1" applyBorder="1" applyAlignment="1">
      <alignment horizontal="center" vertical="center" wrapText="1"/>
    </xf>
    <xf numFmtId="0" fontId="1" fillId="0" borderId="1" xfId="1" applyFont="1" applyBorder="1" applyAlignment="1">
      <alignment horizontal="left" vertical="center" wrapText="1"/>
    </xf>
    <xf numFmtId="0" fontId="1" fillId="0" borderId="4" xfId="3" applyFont="1" applyBorder="1" applyAlignment="1">
      <alignment horizontal="left" vertical="center" wrapText="1"/>
    </xf>
    <xf numFmtId="49" fontId="1" fillId="0" borderId="9" xfId="0" applyNumberFormat="1" applyFont="1" applyBorder="1" applyAlignment="1">
      <alignment horizontal="left" vertical="center" wrapText="1"/>
    </xf>
    <xf numFmtId="49" fontId="1" fillId="0" borderId="7" xfId="0" applyNumberFormat="1" applyFont="1" applyBorder="1" applyAlignment="1">
      <alignment horizontal="left" vertical="center" wrapText="1"/>
    </xf>
    <xf numFmtId="49" fontId="1" fillId="0" borderId="8" xfId="0" applyNumberFormat="1" applyFont="1" applyBorder="1" applyAlignment="1">
      <alignment horizontal="left" vertical="center" wrapText="1"/>
    </xf>
    <xf numFmtId="49" fontId="1" fillId="0" borderId="10" xfId="0" applyNumberFormat="1" applyFont="1" applyBorder="1" applyAlignment="1">
      <alignment horizontal="left" vertical="center" wrapText="1"/>
    </xf>
    <xf numFmtId="0" fontId="1" fillId="0" borderId="11" xfId="0" applyFont="1" applyBorder="1" applyAlignment="1">
      <alignment horizontal="left" vertical="center" wrapText="1"/>
    </xf>
    <xf numFmtId="0" fontId="1" fillId="0" borderId="11" xfId="0" applyFont="1" applyBorder="1" applyAlignment="1" applyProtection="1">
      <alignment horizontal="left" vertical="center" wrapText="1"/>
    </xf>
    <xf numFmtId="0" fontId="1" fillId="0" borderId="12" xfId="0" applyFont="1" applyBorder="1" applyAlignment="1" applyProtection="1">
      <alignment horizontal="left" vertical="center" wrapText="1"/>
    </xf>
    <xf numFmtId="0" fontId="1" fillId="0" borderId="0" xfId="0" applyFont="1" applyAlignment="1" applyProtection="1">
      <alignment horizontal="right"/>
    </xf>
    <xf numFmtId="0" fontId="0" fillId="2" borderId="1" xfId="0" applyFill="1" applyBorder="1" applyAlignment="1" applyProtection="1">
      <alignment horizontal="center" vertical="center" wrapText="1"/>
      <protection locked="0"/>
    </xf>
    <xf numFmtId="0" fontId="0" fillId="2" borderId="2" xfId="0"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164" fontId="1" fillId="0" borderId="12" xfId="0" applyNumberFormat="1" applyFont="1" applyBorder="1" applyAlignment="1" applyProtection="1">
      <alignment horizontal="center" vertical="center" wrapText="1"/>
      <protection locked="0"/>
    </xf>
    <xf numFmtId="164" fontId="1" fillId="0" borderId="2" xfId="0" applyNumberFormat="1" applyFont="1" applyBorder="1" applyAlignment="1" applyProtection="1">
      <alignment horizontal="center" vertical="center" wrapText="1"/>
      <protection locked="0"/>
    </xf>
    <xf numFmtId="164" fontId="1" fillId="0" borderId="6" xfId="0" applyNumberFormat="1" applyFont="1" applyBorder="1" applyAlignment="1" applyProtection="1">
      <alignment horizontal="center" vertical="center" wrapText="1"/>
      <protection locked="0"/>
    </xf>
    <xf numFmtId="0" fontId="0" fillId="2" borderId="2"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6" xfId="0"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164" fontId="1" fillId="0" borderId="13" xfId="0" applyNumberFormat="1" applyFont="1" applyBorder="1" applyAlignment="1" applyProtection="1">
      <alignment horizontal="center" vertical="center" wrapText="1"/>
      <protection locked="0"/>
    </xf>
    <xf numFmtId="2" fontId="0" fillId="2" borderId="1" xfId="0" applyNumberFormat="1" applyFill="1" applyBorder="1" applyAlignment="1" applyProtection="1">
      <alignment horizontal="center" vertical="center" wrapText="1"/>
      <protection locked="0"/>
    </xf>
    <xf numFmtId="0" fontId="1" fillId="0" borderId="4" xfId="0" applyFont="1" applyBorder="1" applyAlignment="1" applyProtection="1">
      <alignment horizontal="left" vertical="center" wrapText="1"/>
      <protection locked="0"/>
    </xf>
    <xf numFmtId="0" fontId="1" fillId="0" borderId="0" xfId="0" applyFont="1" applyBorder="1" applyAlignment="1" applyProtection="1">
      <alignment horizontal="left" vertical="center" wrapText="1"/>
      <protection locked="0"/>
    </xf>
    <xf numFmtId="0" fontId="13" fillId="0" borderId="0" xfId="0" applyFont="1" applyAlignment="1">
      <alignment horizontal="center" vertical="center" wrapText="1"/>
    </xf>
    <xf numFmtId="0" fontId="0" fillId="0" borderId="0" xfId="0" applyAlignment="1">
      <alignment vertical="center" wrapText="1"/>
    </xf>
    <xf numFmtId="49" fontId="1" fillId="0" borderId="0" xfId="0" applyNumberFormat="1" applyFont="1" applyAlignment="1">
      <alignment horizontal="left" vertical="center"/>
    </xf>
    <xf numFmtId="49" fontId="1" fillId="0" borderId="0" xfId="0" applyNumberFormat="1" applyFont="1" applyAlignment="1">
      <alignment horizontal="left" vertical="center" wrapText="1"/>
    </xf>
    <xf numFmtId="0" fontId="14" fillId="2" borderId="1" xfId="0" applyFont="1" applyFill="1" applyBorder="1" applyAlignment="1" applyProtection="1">
      <alignment horizontal="center" vertical="center" wrapText="1"/>
      <protection locked="0"/>
    </xf>
    <xf numFmtId="0" fontId="14" fillId="0" borderId="1" xfId="0" applyFont="1" applyBorder="1" applyAlignment="1">
      <alignment horizontal="center" vertical="center" wrapText="1"/>
    </xf>
    <xf numFmtId="14" fontId="14" fillId="0" borderId="1" xfId="0" applyNumberFormat="1" applyFont="1" applyBorder="1" applyAlignment="1">
      <alignment horizontal="left" vertical="center" wrapText="1"/>
    </xf>
    <xf numFmtId="0" fontId="14" fillId="0" borderId="1" xfId="0" applyFont="1" applyBorder="1" applyAlignment="1">
      <alignment horizontal="left" vertical="center" wrapText="1"/>
    </xf>
    <xf numFmtId="0" fontId="13" fillId="2" borderId="1" xfId="0" applyFont="1" applyFill="1" applyBorder="1" applyAlignment="1" applyProtection="1">
      <alignment horizontal="center" vertical="center" wrapText="1"/>
      <protection locked="0"/>
    </xf>
    <xf numFmtId="164" fontId="1" fillId="0" borderId="13" xfId="0" applyNumberFormat="1" applyFont="1" applyBorder="1" applyAlignment="1">
      <alignment horizontal="center" vertical="center" wrapText="1"/>
    </xf>
    <xf numFmtId="164" fontId="1" fillId="0" borderId="0" xfId="0" applyNumberFormat="1" applyFont="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1" fillId="0" borderId="12" xfId="0" applyFont="1" applyBorder="1" applyAlignment="1">
      <alignment horizontal="left" vertical="center" wrapText="1"/>
    </xf>
    <xf numFmtId="164" fontId="1" fillId="0" borderId="12" xfId="0" applyNumberFormat="1" applyFont="1" applyBorder="1" applyAlignment="1" applyProtection="1">
      <alignment horizontal="center" vertical="center" wrapText="1"/>
    </xf>
    <xf numFmtId="164" fontId="1" fillId="0" borderId="2" xfId="0" applyNumberFormat="1" applyFont="1" applyBorder="1" applyAlignment="1" applyProtection="1">
      <alignment horizontal="center" vertical="center" wrapText="1"/>
    </xf>
    <xf numFmtId="164" fontId="1" fillId="0" borderId="6" xfId="0" applyNumberFormat="1" applyFont="1" applyBorder="1" applyAlignment="1" applyProtection="1">
      <alignment horizontal="center" vertical="center" wrapText="1"/>
    </xf>
    <xf numFmtId="0" fontId="0" fillId="2" borderId="2" xfId="0" applyFill="1" applyBorder="1" applyAlignment="1">
      <alignment horizontal="center" vertical="center" wrapText="1"/>
    </xf>
    <xf numFmtId="49" fontId="1" fillId="0" borderId="5" xfId="0" applyNumberFormat="1" applyFont="1" applyBorder="1" applyAlignment="1">
      <alignment horizontal="left" vertical="center" wrapText="1"/>
    </xf>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4" fillId="0" borderId="0" xfId="1" applyFont="1"/>
    <xf numFmtId="0" fontId="2" fillId="0" borderId="0" xfId="1" applyAlignment="1">
      <alignment horizontal="center" wrapText="1"/>
    </xf>
    <xf numFmtId="0" fontId="2" fillId="0" borderId="0" xfId="1" applyAlignment="1">
      <alignment horizontal="left" wrapText="1"/>
    </xf>
    <xf numFmtId="0" fontId="2" fillId="0" borderId="0" xfId="1" applyAlignment="1">
      <alignment wrapText="1"/>
    </xf>
    <xf numFmtId="0" fontId="2" fillId="0" borderId="0" xfId="1" applyAlignment="1">
      <alignment horizontal="center" vertical="center" wrapText="1"/>
    </xf>
    <xf numFmtId="0" fontId="2" fillId="0" borderId="0" xfId="1" applyAlignment="1">
      <alignment horizontal="left" vertical="center" wrapText="1"/>
    </xf>
    <xf numFmtId="0" fontId="1" fillId="0" borderId="0" xfId="1" applyFont="1" applyAlignment="1">
      <alignment horizontal="center" vertical="center" wrapText="1"/>
    </xf>
    <xf numFmtId="49" fontId="1" fillId="0" borderId="0" xfId="1" applyNumberFormat="1" applyFont="1" applyAlignment="1">
      <alignment horizontal="left"/>
    </xf>
    <xf numFmtId="0" fontId="15" fillId="0" borderId="14" xfId="1" applyFont="1" applyBorder="1" applyAlignment="1">
      <alignment vertical="center" wrapText="1"/>
    </xf>
    <xf numFmtId="49" fontId="1" fillId="0" borderId="5" xfId="1" applyNumberFormat="1" applyFont="1" applyBorder="1" applyAlignment="1">
      <alignment horizontal="left" vertical="center" wrapText="1"/>
    </xf>
    <xf numFmtId="0" fontId="1" fillId="0" borderId="11" xfId="1" applyFont="1" applyBorder="1" applyAlignment="1">
      <alignment horizontal="left" vertical="center" wrapText="1"/>
    </xf>
    <xf numFmtId="49" fontId="1" fillId="0" borderId="7" xfId="1" applyNumberFormat="1" applyFont="1" applyBorder="1" applyAlignment="1">
      <alignment horizontal="left" vertical="center" wrapText="1"/>
    </xf>
    <xf numFmtId="0" fontId="2" fillId="0" borderId="1" xfId="1" applyBorder="1" applyAlignment="1">
      <alignment horizontal="center" vertical="center" wrapText="1"/>
    </xf>
    <xf numFmtId="0" fontId="2" fillId="2" borderId="1" xfId="1" applyFill="1" applyBorder="1" applyAlignment="1" applyProtection="1">
      <alignment horizontal="center" vertical="center" wrapText="1"/>
      <protection locked="0"/>
    </xf>
    <xf numFmtId="0" fontId="2" fillId="0" borderId="2" xfId="1" applyBorder="1" applyAlignment="1">
      <alignment horizontal="center" vertical="center" wrapText="1"/>
    </xf>
    <xf numFmtId="0" fontId="2" fillId="0" borderId="1" xfId="1" applyBorder="1" applyAlignment="1">
      <alignment horizontal="left" vertical="center" wrapText="1"/>
    </xf>
    <xf numFmtId="0" fontId="1" fillId="0" borderId="7" xfId="1" applyFont="1" applyBorder="1" applyAlignment="1">
      <alignment horizontal="left" vertical="center" wrapText="1"/>
    </xf>
    <xf numFmtId="0" fontId="15" fillId="0" borderId="0" xfId="1" applyFont="1" applyAlignment="1">
      <alignment horizontal="left" vertical="center" wrapText="1"/>
    </xf>
    <xf numFmtId="49" fontId="1" fillId="0" borderId="8" xfId="1" applyNumberFormat="1" applyFont="1" applyBorder="1" applyAlignment="1">
      <alignment horizontal="left" vertical="center" wrapText="1"/>
    </xf>
    <xf numFmtId="0" fontId="2" fillId="0" borderId="4" xfId="1" applyBorder="1" applyAlignment="1">
      <alignment horizontal="center" vertical="center" wrapText="1"/>
    </xf>
    <xf numFmtId="0" fontId="2" fillId="0" borderId="4" xfId="1" applyBorder="1" applyAlignment="1">
      <alignment horizontal="left" vertical="center" wrapText="1"/>
    </xf>
    <xf numFmtId="0" fontId="2" fillId="2" borderId="4" xfId="1" applyFill="1" applyBorder="1" applyAlignment="1" applyProtection="1">
      <alignment horizontal="center" vertical="center" wrapText="1"/>
      <protection locked="0"/>
    </xf>
    <xf numFmtId="0" fontId="2" fillId="0" borderId="6" xfId="1" applyBorder="1" applyAlignment="1">
      <alignment horizontal="center" vertical="center" wrapText="1"/>
    </xf>
    <xf numFmtId="49" fontId="1" fillId="0" borderId="0" xfId="1" applyNumberFormat="1" applyFont="1" applyAlignment="1">
      <alignment horizontal="center" vertical="center" wrapText="1"/>
    </xf>
    <xf numFmtId="164" fontId="1" fillId="0" borderId="2" xfId="1" applyNumberFormat="1" applyFont="1" applyBorder="1" applyAlignment="1" applyProtection="1">
      <alignment horizontal="center" vertical="center" wrapText="1"/>
      <protection locked="0"/>
    </xf>
    <xf numFmtId="164" fontId="1" fillId="0" borderId="6" xfId="1" applyNumberFormat="1" applyFont="1" applyBorder="1" applyAlignment="1" applyProtection="1">
      <alignment horizontal="center" vertical="center" wrapText="1"/>
      <protection locked="0"/>
    </xf>
    <xf numFmtId="0" fontId="2" fillId="0" borderId="0" xfId="1" applyAlignment="1">
      <alignment horizontal="center"/>
    </xf>
    <xf numFmtId="0" fontId="2" fillId="0" borderId="0" xfId="1" applyAlignment="1" applyProtection="1">
      <alignment horizontal="center" vertical="center" wrapText="1"/>
      <protection locked="0"/>
    </xf>
    <xf numFmtId="0" fontId="1" fillId="0" borderId="0" xfId="1" applyFont="1" applyAlignment="1">
      <alignment horizontal="center"/>
    </xf>
    <xf numFmtId="0" fontId="2" fillId="0" borderId="0" xfId="1"/>
    <xf numFmtId="0" fontId="2" fillId="0" borderId="0" xfId="1" applyAlignment="1">
      <alignment horizontal="left"/>
    </xf>
    <xf numFmtId="0" fontId="16" fillId="0" borderId="0" xfId="1" applyFont="1" applyAlignment="1">
      <alignment wrapText="1"/>
    </xf>
    <xf numFmtId="0" fontId="1" fillId="0" borderId="5" xfId="1" applyFont="1" applyBorder="1" applyAlignment="1">
      <alignment horizontal="left" vertical="center" wrapText="1"/>
    </xf>
    <xf numFmtId="0" fontId="1" fillId="0" borderId="12" xfId="1" applyFont="1" applyBorder="1" applyAlignment="1">
      <alignment horizontal="left" vertical="center" wrapText="1"/>
    </xf>
    <xf numFmtId="0" fontId="2" fillId="2" borderId="2" xfId="1" applyFill="1" applyBorder="1" applyAlignment="1" applyProtection="1">
      <alignment horizontal="center" vertical="center" wrapText="1"/>
      <protection locked="0"/>
    </xf>
    <xf numFmtId="0" fontId="15" fillId="0" borderId="0" xfId="1" applyFont="1" applyAlignment="1">
      <alignment horizontal="left" vertical="top" wrapText="1"/>
    </xf>
    <xf numFmtId="0" fontId="15" fillId="0" borderId="0" xfId="1" applyFont="1" applyAlignment="1">
      <alignment vertical="top" wrapText="1"/>
    </xf>
    <xf numFmtId="0" fontId="1" fillId="0" borderId="4" xfId="1" applyFont="1" applyBorder="1" applyAlignment="1">
      <alignment horizontal="left" vertical="center" wrapText="1"/>
    </xf>
    <xf numFmtId="49" fontId="2" fillId="0" borderId="0" xfId="1" applyNumberFormat="1" applyAlignment="1">
      <alignment horizontal="center" vertical="center" wrapText="1"/>
    </xf>
    <xf numFmtId="164" fontId="1" fillId="0" borderId="12" xfId="1" applyNumberFormat="1" applyFont="1" applyBorder="1" applyAlignment="1" applyProtection="1">
      <alignment horizontal="center" vertical="center" wrapText="1"/>
      <protection locked="0"/>
    </xf>
    <xf numFmtId="0" fontId="1" fillId="0" borderId="0" xfId="1" applyFont="1" applyAlignment="1">
      <alignment wrapText="1"/>
    </xf>
    <xf numFmtId="49" fontId="1" fillId="0" borderId="7" xfId="1" applyNumberFormat="1" applyFont="1" applyBorder="1" applyAlignment="1">
      <alignment horizontal="left" vertical="center"/>
    </xf>
    <xf numFmtId="0" fontId="2" fillId="0" borderId="1" xfId="1" applyBorder="1" applyAlignment="1">
      <alignment horizontal="center" vertical="center"/>
    </xf>
    <xf numFmtId="0" fontId="2" fillId="2" borderId="1" xfId="1" applyFill="1" applyBorder="1" applyAlignment="1" applyProtection="1">
      <alignment horizontal="center" vertical="center"/>
      <protection locked="0"/>
    </xf>
    <xf numFmtId="0" fontId="2" fillId="2" borderId="2" xfId="1" applyFill="1" applyBorder="1" applyAlignment="1" applyProtection="1">
      <alignment horizontal="center" vertical="center"/>
      <protection locked="0"/>
    </xf>
    <xf numFmtId="0" fontId="2" fillId="0" borderId="0" xfId="1" applyAlignment="1">
      <alignment vertical="center"/>
    </xf>
    <xf numFmtId="0" fontId="15" fillId="0" borderId="15" xfId="1" applyFont="1" applyBorder="1" applyAlignment="1">
      <alignment vertical="top" wrapText="1"/>
    </xf>
    <xf numFmtId="0" fontId="15" fillId="0" borderId="0" xfId="1" applyFont="1" applyAlignment="1">
      <alignment horizontal="left" vertical="top"/>
    </xf>
    <xf numFmtId="49" fontId="1" fillId="0" borderId="8" xfId="1" applyNumberFormat="1" applyFont="1" applyBorder="1" applyAlignment="1">
      <alignment horizontal="left" vertical="center"/>
    </xf>
    <xf numFmtId="0" fontId="2" fillId="0" borderId="4" xfId="1" applyBorder="1" applyAlignment="1">
      <alignment horizontal="center" vertical="center"/>
    </xf>
    <xf numFmtId="0" fontId="2" fillId="2" borderId="4" xfId="1" applyFill="1" applyBorder="1" applyAlignment="1" applyProtection="1">
      <alignment horizontal="center" vertical="center"/>
      <protection locked="0"/>
    </xf>
    <xf numFmtId="0" fontId="2" fillId="2" borderId="6" xfId="1" applyFill="1" applyBorder="1" applyAlignment="1" applyProtection="1">
      <alignment horizontal="center" vertical="center"/>
      <protection locked="0"/>
    </xf>
    <xf numFmtId="0" fontId="2" fillId="0" borderId="0" xfId="1" applyAlignment="1">
      <alignment horizontal="center" vertical="center"/>
    </xf>
    <xf numFmtId="0" fontId="2" fillId="0" borderId="0" xfId="1" applyAlignment="1">
      <alignment horizontal="left" vertical="center"/>
    </xf>
    <xf numFmtId="0" fontId="13" fillId="0" borderId="0" xfId="1" applyFont="1" applyAlignment="1">
      <alignment horizontal="center" vertical="center" wrapText="1"/>
    </xf>
    <xf numFmtId="0" fontId="2" fillId="0" borderId="1" xfId="1" quotePrefix="1" applyBorder="1" applyAlignment="1">
      <alignment horizontal="center" vertical="center" wrapText="1"/>
    </xf>
    <xf numFmtId="0" fontId="2" fillId="0" borderId="4" xfId="1" quotePrefix="1" applyBorder="1" applyAlignment="1">
      <alignment horizontal="center" vertical="center" wrapText="1"/>
    </xf>
    <xf numFmtId="0" fontId="2" fillId="0" borderId="0" xfId="1" quotePrefix="1" applyAlignment="1">
      <alignment horizontal="center" vertical="center" wrapText="1"/>
    </xf>
    <xf numFmtId="0" fontId="1" fillId="0" borderId="0" xfId="1" applyFont="1" applyAlignment="1">
      <alignment horizontal="left" vertical="center" wrapText="1"/>
    </xf>
    <xf numFmtId="0" fontId="13" fillId="0" borderId="0" xfId="1" applyFont="1"/>
    <xf numFmtId="0" fontId="4" fillId="0" borderId="0" xfId="1" applyFont="1" applyAlignment="1">
      <alignment horizontal="left" vertical="center"/>
    </xf>
    <xf numFmtId="0" fontId="1" fillId="0" borderId="1" xfId="1" applyFont="1" applyBorder="1" applyAlignment="1" applyProtection="1">
      <alignment horizontal="left" vertical="center" wrapText="1"/>
      <protection locked="0"/>
    </xf>
    <xf numFmtId="0" fontId="1" fillId="0" borderId="4" xfId="1" applyFont="1" applyBorder="1" applyAlignment="1" applyProtection="1">
      <alignment horizontal="left" vertical="center" wrapText="1"/>
      <protection locked="0"/>
    </xf>
    <xf numFmtId="0" fontId="2" fillId="2" borderId="6" xfId="1" applyFill="1" applyBorder="1" applyAlignment="1" applyProtection="1">
      <alignment horizontal="center" vertical="center" wrapText="1"/>
      <protection locked="0"/>
    </xf>
    <xf numFmtId="0" fontId="15" fillId="0" borderId="15" xfId="1" applyFont="1" applyBorder="1" applyAlignment="1">
      <alignment horizontal="left" vertical="top" wrapText="1"/>
    </xf>
    <xf numFmtId="0" fontId="15" fillId="0" borderId="0" xfId="1" applyFont="1" applyAlignment="1">
      <alignment horizontal="left" vertical="top" wrapText="1"/>
    </xf>
    <xf numFmtId="0" fontId="15" fillId="0" borderId="0" xfId="1" applyFont="1" applyAlignment="1">
      <alignment horizontal="left" vertical="top" wrapText="1"/>
    </xf>
    <xf numFmtId="0" fontId="2" fillId="0" borderId="1" xfId="1" applyFont="1" applyBorder="1" applyAlignment="1">
      <alignment horizontal="left" vertical="center" wrapText="1"/>
    </xf>
    <xf numFmtId="0" fontId="2" fillId="0" borderId="1" xfId="1" applyFont="1" applyBorder="1" applyAlignment="1">
      <alignment horizontal="center" vertical="center" wrapText="1"/>
    </xf>
    <xf numFmtId="0" fontId="2" fillId="2" borderId="1" xfId="1" applyFont="1" applyFill="1" applyBorder="1" applyAlignment="1" applyProtection="1">
      <alignment horizontal="center" vertical="center" wrapText="1"/>
      <protection locked="0"/>
    </xf>
    <xf numFmtId="0" fontId="2" fillId="0" borderId="0" xfId="1" applyFont="1" applyAlignment="1">
      <alignment horizontal="center" vertical="center" wrapText="1"/>
    </xf>
    <xf numFmtId="0" fontId="2" fillId="0" borderId="0" xfId="1" applyFont="1" applyAlignment="1">
      <alignment wrapText="1"/>
    </xf>
    <xf numFmtId="0" fontId="15" fillId="0" borderId="0" xfId="1" applyFont="1" applyBorder="1" applyAlignment="1">
      <alignment horizontal="left" vertical="top" wrapText="1"/>
    </xf>
    <xf numFmtId="0" fontId="17" fillId="0" borderId="0" xfId="1" applyFont="1"/>
    <xf numFmtId="0" fontId="1" fillId="0" borderId="1" xfId="1" applyFont="1" applyBorder="1" applyAlignment="1">
      <alignment horizontal="left" vertical="top" wrapText="1"/>
    </xf>
    <xf numFmtId="0" fontId="1" fillId="0" borderId="1" xfId="0" applyFont="1" applyBorder="1" applyAlignment="1">
      <alignment horizontal="left" vertical="top" wrapText="1"/>
    </xf>
    <xf numFmtId="0" fontId="1" fillId="0" borderId="4" xfId="0" applyFont="1" applyBorder="1" applyAlignment="1">
      <alignment horizontal="left" vertical="top" wrapText="1"/>
    </xf>
    <xf numFmtId="0" fontId="2" fillId="0" borderId="1" xfId="1" applyFill="1" applyBorder="1" applyAlignment="1">
      <alignment horizontal="left" vertical="center" wrapText="1"/>
    </xf>
    <xf numFmtId="0" fontId="2" fillId="0" borderId="0" xfId="1" applyFill="1" applyBorder="1" applyAlignment="1">
      <alignment horizontal="left" vertical="center" wrapText="1"/>
    </xf>
    <xf numFmtId="0" fontId="2" fillId="0" borderId="1" xfId="0" applyFont="1" applyFill="1" applyBorder="1" applyAlignment="1">
      <alignment horizontal="left" vertical="center" wrapText="1"/>
    </xf>
    <xf numFmtId="4" fontId="0" fillId="2" borderId="2" xfId="0" applyNumberFormat="1" applyFill="1" applyBorder="1" applyAlignment="1" applyProtection="1">
      <alignment horizontal="center" vertical="center" wrapText="1"/>
      <protection locked="0"/>
    </xf>
    <xf numFmtId="2" fontId="0" fillId="0" borderId="2" xfId="0" applyNumberFormat="1" applyFill="1" applyBorder="1" applyAlignment="1">
      <alignment horizontal="center" vertical="center" wrapText="1"/>
    </xf>
    <xf numFmtId="2" fontId="0" fillId="2" borderId="2" xfId="0" applyNumberFormat="1" applyFill="1" applyBorder="1" applyAlignment="1" applyProtection="1">
      <alignment horizontal="center" vertical="center" wrapText="1"/>
      <protection locked="0"/>
    </xf>
    <xf numFmtId="49" fontId="1" fillId="0" borderId="7" xfId="0" applyNumberFormat="1" applyFont="1" applyFill="1" applyBorder="1" applyAlignment="1">
      <alignment horizontal="left" vertical="center" wrapText="1"/>
    </xf>
    <xf numFmtId="0" fontId="2" fillId="2" borderId="2" xfId="1" applyFont="1" applyFill="1" applyBorder="1" applyAlignment="1" applyProtection="1">
      <alignment horizontal="center" vertical="center" wrapText="1"/>
      <protection locked="0"/>
    </xf>
    <xf numFmtId="0" fontId="2" fillId="0" borderId="2" xfId="1" applyFont="1" applyBorder="1" applyAlignment="1">
      <alignment horizontal="center" vertical="center" wrapText="1"/>
    </xf>
    <xf numFmtId="0" fontId="15" fillId="0" borderId="0" xfId="1" applyFont="1" applyAlignment="1">
      <alignment horizontal="left" vertical="top" wrapText="1"/>
    </xf>
    <xf numFmtId="0" fontId="15" fillId="0" borderId="15" xfId="1" applyFont="1" applyBorder="1" applyAlignment="1">
      <alignment horizontal="left" vertical="top" wrapText="1"/>
    </xf>
    <xf numFmtId="0" fontId="1" fillId="0" borderId="1" xfId="1" applyFont="1" applyFill="1" applyBorder="1" applyAlignment="1">
      <alignment horizontal="left" vertical="center" wrapText="1"/>
    </xf>
    <xf numFmtId="0" fontId="2" fillId="0" borderId="1" xfId="1" applyFill="1" applyBorder="1" applyAlignment="1">
      <alignment horizontal="center" vertical="center"/>
    </xf>
    <xf numFmtId="0" fontId="2" fillId="0" borderId="1" xfId="1" applyFill="1" applyBorder="1" applyAlignment="1">
      <alignment horizontal="center" vertical="center" wrapText="1"/>
    </xf>
    <xf numFmtId="0" fontId="2" fillId="0" borderId="16" xfId="1" applyFont="1" applyBorder="1" applyAlignment="1">
      <alignment horizontal="left" vertical="center" wrapText="1"/>
    </xf>
    <xf numFmtId="0" fontId="2" fillId="2" borderId="16" xfId="1" applyFill="1" applyBorder="1" applyAlignment="1" applyProtection="1">
      <alignment horizontal="center" vertical="center" wrapText="1"/>
      <protection locked="0"/>
    </xf>
    <xf numFmtId="0" fontId="1" fillId="0" borderId="17" xfId="0" applyFont="1" applyBorder="1" applyAlignment="1">
      <alignment horizontal="left" vertical="center" wrapText="1"/>
    </xf>
    <xf numFmtId="0" fontId="0" fillId="0" borderId="18" xfId="0" applyBorder="1" applyAlignment="1">
      <alignment vertical="center" wrapText="1"/>
    </xf>
    <xf numFmtId="0" fontId="14" fillId="2" borderId="2" xfId="0" applyFont="1" applyFill="1" applyBorder="1" applyAlignment="1" applyProtection="1">
      <alignment horizontal="center" vertical="center" wrapText="1"/>
      <protection locked="0"/>
    </xf>
    <xf numFmtId="0" fontId="13" fillId="2" borderId="2" xfId="0" applyFont="1" applyFill="1" applyBorder="1" applyAlignment="1" applyProtection="1">
      <alignment horizontal="center" vertical="center" wrapText="1"/>
      <protection locked="0"/>
    </xf>
    <xf numFmtId="0" fontId="1" fillId="0" borderId="13" xfId="0" applyFont="1" applyBorder="1" applyAlignment="1">
      <alignment horizontal="left" vertical="center" wrapText="1"/>
    </xf>
    <xf numFmtId="0" fontId="2" fillId="0" borderId="1" xfId="0" applyFont="1" applyBorder="1" applyAlignment="1">
      <alignment horizontal="left" vertical="top" wrapText="1"/>
    </xf>
    <xf numFmtId="49" fontId="1" fillId="0" borderId="9" xfId="1" applyNumberFormat="1" applyFont="1" applyFill="1" applyBorder="1" applyAlignment="1">
      <alignment horizontal="left" vertical="center" wrapText="1"/>
    </xf>
    <xf numFmtId="49" fontId="1" fillId="0" borderId="7" xfId="1" applyNumberFormat="1" applyFont="1" applyFill="1" applyBorder="1" applyAlignment="1">
      <alignment horizontal="left" vertical="center" wrapText="1"/>
    </xf>
    <xf numFmtId="0" fontId="0" fillId="0" borderId="0" xfId="0" applyAlignment="1" applyProtection="1">
      <alignment horizontal="left"/>
    </xf>
    <xf numFmtId="0" fontId="2" fillId="0" borderId="4" xfId="0" applyFont="1" applyBorder="1" applyAlignment="1">
      <alignment horizontal="left" vertical="center"/>
    </xf>
    <xf numFmtId="0" fontId="2" fillId="0" borderId="1" xfId="0" applyFont="1" applyBorder="1" applyAlignment="1">
      <alignment horizontal="left" vertical="center"/>
    </xf>
    <xf numFmtId="0" fontId="17" fillId="0" borderId="0" xfId="0" quotePrefix="1" applyFont="1" applyAlignment="1">
      <alignment horizontal="center"/>
    </xf>
    <xf numFmtId="49" fontId="1" fillId="0" borderId="0" xfId="1" applyNumberFormat="1" applyFont="1" applyAlignment="1" applyProtection="1">
      <alignment horizontal="left"/>
      <protection locked="0"/>
    </xf>
    <xf numFmtId="0" fontId="2" fillId="0" borderId="0" xfId="1" applyProtection="1">
      <protection locked="0"/>
    </xf>
    <xf numFmtId="0" fontId="16" fillId="0" borderId="0" xfId="1" applyFont="1" applyAlignment="1">
      <alignment horizontal="left" vertical="top" wrapText="1"/>
    </xf>
    <xf numFmtId="0" fontId="15" fillId="0" borderId="0" xfId="1" applyFont="1" applyAlignment="1">
      <alignment horizontal="left" vertical="top" wrapText="1"/>
    </xf>
    <xf numFmtId="0" fontId="15" fillId="0" borderId="0" xfId="1" applyFont="1" applyBorder="1" applyAlignment="1">
      <alignment horizontal="left" wrapText="1"/>
    </xf>
    <xf numFmtId="0" fontId="15" fillId="0" borderId="0" xfId="1" applyFont="1" applyAlignment="1">
      <alignment horizontal="left" wrapText="1"/>
    </xf>
    <xf numFmtId="0" fontId="15" fillId="0" borderId="0" xfId="1" applyFont="1" applyBorder="1" applyAlignment="1">
      <alignment horizontal="left" vertical="top" wrapText="1"/>
    </xf>
    <xf numFmtId="0" fontId="1" fillId="0" borderId="1" xfId="1" applyFont="1" applyBorder="1" applyAlignment="1">
      <alignment horizontal="left" vertical="center" wrapText="1"/>
    </xf>
    <xf numFmtId="0" fontId="2" fillId="0" borderId="1" xfId="1" applyBorder="1" applyAlignment="1">
      <alignment vertical="center" wrapText="1"/>
    </xf>
    <xf numFmtId="0" fontId="2" fillId="0" borderId="2" xfId="1" applyBorder="1" applyAlignment="1">
      <alignment vertical="center" wrapText="1"/>
    </xf>
    <xf numFmtId="0" fontId="15" fillId="0" borderId="0" xfId="1" applyFont="1" applyBorder="1" applyAlignment="1">
      <alignment horizontal="left" vertical="center" wrapText="1"/>
    </xf>
    <xf numFmtId="0" fontId="15" fillId="0" borderId="0" xfId="1" applyFont="1" applyAlignment="1">
      <alignment horizontal="left" vertical="center" wrapText="1"/>
    </xf>
    <xf numFmtId="0" fontId="2" fillId="0" borderId="0" xfId="1" applyFont="1" applyBorder="1" applyAlignment="1">
      <alignment horizontal="left" vertical="top" wrapText="1"/>
    </xf>
    <xf numFmtId="0" fontId="2" fillId="0" borderId="0" xfId="1" applyFont="1" applyAlignment="1">
      <alignment horizontal="left" vertical="top" wrapText="1"/>
    </xf>
    <xf numFmtId="0" fontId="2" fillId="0" borderId="0" xfId="1" applyAlignment="1">
      <alignment horizontal="left" vertical="center" wrapText="1"/>
    </xf>
    <xf numFmtId="0" fontId="1" fillId="0" borderId="1" xfId="1" applyFont="1" applyBorder="1" applyAlignment="1">
      <alignment vertical="center" wrapText="1"/>
    </xf>
    <xf numFmtId="0" fontId="1" fillId="0" borderId="2" xfId="1" applyFont="1" applyBorder="1" applyAlignment="1">
      <alignment vertical="center" wrapText="1"/>
    </xf>
    <xf numFmtId="0" fontId="1" fillId="0" borderId="17" xfId="1" applyFont="1" applyBorder="1" applyAlignment="1">
      <alignment horizontal="left" vertical="center" wrapText="1"/>
    </xf>
    <xf numFmtId="0" fontId="2" fillId="0" borderId="19" xfId="1" applyBorder="1" applyAlignment="1">
      <alignment vertical="center" wrapText="1"/>
    </xf>
    <xf numFmtId="0" fontId="2" fillId="0" borderId="18" xfId="1" applyBorder="1" applyAlignment="1">
      <alignment vertical="center" wrapText="1"/>
    </xf>
    <xf numFmtId="0" fontId="1" fillId="0" borderId="20" xfId="1" applyFont="1" applyBorder="1" applyAlignment="1">
      <alignment horizontal="left" vertical="center" wrapText="1"/>
    </xf>
    <xf numFmtId="0" fontId="1" fillId="0" borderId="21" xfId="1" applyFont="1" applyBorder="1" applyAlignment="1">
      <alignment horizontal="left" vertical="center" wrapText="1"/>
    </xf>
    <xf numFmtId="0" fontId="1" fillId="0" borderId="22" xfId="1" applyFont="1" applyBorder="1" applyAlignment="1">
      <alignment horizontal="left" vertical="center" wrapText="1"/>
    </xf>
    <xf numFmtId="0" fontId="1" fillId="0" borderId="23" xfId="1" applyFont="1" applyBorder="1" applyAlignment="1">
      <alignment horizontal="left" vertical="center" wrapText="1"/>
    </xf>
    <xf numFmtId="0" fontId="2" fillId="0" borderId="24" xfId="1" applyBorder="1" applyAlignment="1">
      <alignment vertical="center" wrapText="1"/>
    </xf>
    <xf numFmtId="0" fontId="2" fillId="0" borderId="25" xfId="1" applyBorder="1" applyAlignment="1">
      <alignment vertical="center" wrapText="1"/>
    </xf>
    <xf numFmtId="0" fontId="2" fillId="0" borderId="22" xfId="1" applyBorder="1" applyAlignment="1">
      <alignment vertical="center" wrapText="1"/>
    </xf>
    <xf numFmtId="0" fontId="16" fillId="0" borderId="0" xfId="1" applyFont="1" applyAlignment="1">
      <alignment horizontal="left" wrapText="1"/>
    </xf>
    <xf numFmtId="0" fontId="7" fillId="0" borderId="15" xfId="1" applyFont="1" applyBorder="1" applyAlignment="1">
      <alignment horizontal="left" vertical="top" wrapText="1"/>
    </xf>
    <xf numFmtId="0" fontId="1" fillId="0" borderId="2" xfId="1" applyFont="1" applyBorder="1" applyAlignment="1">
      <alignment horizontal="left" vertical="center" wrapText="1"/>
    </xf>
    <xf numFmtId="49" fontId="1" fillId="0" borderId="0" xfId="0" applyNumberFormat="1" applyFont="1" applyAlignment="1" applyProtection="1">
      <alignment horizontal="left"/>
      <protection locked="0"/>
    </xf>
    <xf numFmtId="0" fontId="0" fillId="0" borderId="0" xfId="0" applyAlignment="1" applyProtection="1">
      <protection locked="0"/>
    </xf>
    <xf numFmtId="0" fontId="1" fillId="0" borderId="17" xfId="0" applyFont="1" applyBorder="1" applyAlignment="1">
      <alignment horizontal="left" vertical="center" wrapText="1"/>
    </xf>
    <xf numFmtId="0" fontId="0" fillId="0" borderId="18" xfId="0" applyBorder="1" applyAlignment="1">
      <alignment vertical="center" wrapText="1"/>
    </xf>
    <xf numFmtId="0" fontId="1" fillId="0" borderId="20" xfId="0" applyFont="1" applyBorder="1" applyAlignment="1" applyProtection="1">
      <alignment horizontal="left" vertical="center" wrapText="1"/>
    </xf>
    <xf numFmtId="0" fontId="0" fillId="0" borderId="22" xfId="0" applyBorder="1" applyAlignment="1">
      <alignment vertical="center" wrapText="1"/>
    </xf>
    <xf numFmtId="0" fontId="1" fillId="0" borderId="23" xfId="0" applyFont="1" applyBorder="1" applyAlignment="1" applyProtection="1">
      <alignment horizontal="left" vertical="center" wrapText="1"/>
    </xf>
    <xf numFmtId="0" fontId="0" fillId="0" borderId="25" xfId="0" applyBorder="1" applyAlignment="1">
      <alignment vertical="center" wrapText="1"/>
    </xf>
    <xf numFmtId="0" fontId="1" fillId="0" borderId="1" xfId="1" applyFont="1" applyFill="1" applyBorder="1" applyAlignment="1">
      <alignment horizontal="left" vertical="center" wrapText="1"/>
    </xf>
    <xf numFmtId="0" fontId="1" fillId="0" borderId="2" xfId="1" applyFont="1" applyFill="1" applyBorder="1" applyAlignment="1">
      <alignment horizontal="left" vertical="center" wrapText="1"/>
    </xf>
    <xf numFmtId="0" fontId="15" fillId="0" borderId="15" xfId="1" applyFont="1" applyBorder="1" applyAlignment="1">
      <alignment horizontal="left" vertical="top" wrapText="1"/>
    </xf>
    <xf numFmtId="0" fontId="18" fillId="0" borderId="1" xfId="1" applyFont="1" applyFill="1" applyBorder="1" applyAlignment="1">
      <alignment horizontal="left" vertical="center" wrapText="1"/>
    </xf>
    <xf numFmtId="0" fontId="18" fillId="0" borderId="2" xfId="1" applyFont="1" applyFill="1" applyBorder="1" applyAlignment="1">
      <alignment horizontal="left" vertical="center" wrapText="1"/>
    </xf>
    <xf numFmtId="0" fontId="1" fillId="0" borderId="26" xfId="1" applyFont="1" applyBorder="1" applyAlignment="1">
      <alignment horizontal="left" vertical="center"/>
    </xf>
    <xf numFmtId="0" fontId="1" fillId="0" borderId="21" xfId="1" applyFont="1" applyBorder="1" applyAlignment="1">
      <alignment horizontal="left" vertical="center"/>
    </xf>
    <xf numFmtId="0" fontId="1" fillId="0" borderId="27" xfId="1" applyFont="1" applyBorder="1" applyAlignment="1">
      <alignment horizontal="left" vertical="center"/>
    </xf>
    <xf numFmtId="0" fontId="1" fillId="0" borderId="17" xfId="1" applyFont="1" applyBorder="1" applyAlignment="1">
      <alignment horizontal="left" vertical="center"/>
    </xf>
    <xf numFmtId="0" fontId="2" fillId="0" borderId="18" xfId="1" applyBorder="1" applyAlignment="1">
      <alignment vertical="center"/>
    </xf>
    <xf numFmtId="0" fontId="1" fillId="0" borderId="26" xfId="1" applyFont="1" applyBorder="1" applyAlignment="1">
      <alignment horizontal="left" vertical="center" wrapText="1"/>
    </xf>
    <xf numFmtId="0" fontId="1" fillId="0" borderId="27" xfId="1" applyFont="1" applyBorder="1" applyAlignment="1">
      <alignment horizontal="left" vertical="center" wrapText="1"/>
    </xf>
    <xf numFmtId="0" fontId="18" fillId="0" borderId="26" xfId="1" applyFont="1" applyBorder="1" applyAlignment="1">
      <alignment horizontal="left" vertical="center" wrapText="1"/>
    </xf>
    <xf numFmtId="0" fontId="18" fillId="0" borderId="21" xfId="1" applyFont="1" applyBorder="1" applyAlignment="1">
      <alignment horizontal="left" vertical="center" wrapText="1"/>
    </xf>
    <xf numFmtId="0" fontId="18" fillId="0" borderId="27" xfId="1" applyFont="1" applyBorder="1" applyAlignment="1">
      <alignment horizontal="left" vertical="center" wrapText="1"/>
    </xf>
    <xf numFmtId="0" fontId="1" fillId="0" borderId="26" xfId="1" applyFont="1" applyFill="1" applyBorder="1" applyAlignment="1">
      <alignment horizontal="left" vertical="center" wrapText="1"/>
    </xf>
    <xf numFmtId="0" fontId="1" fillId="0" borderId="21" xfId="1" applyFont="1" applyFill="1" applyBorder="1" applyAlignment="1">
      <alignment horizontal="left" vertical="center" wrapText="1"/>
    </xf>
    <xf numFmtId="0" fontId="1" fillId="0" borderId="27" xfId="1" applyFont="1" applyFill="1" applyBorder="1" applyAlignment="1">
      <alignment horizontal="left" vertical="center" wrapText="1"/>
    </xf>
    <xf numFmtId="0" fontId="1" fillId="0" borderId="17" xfId="0" applyFont="1" applyBorder="1" applyAlignment="1">
      <alignment horizontal="left" vertical="center"/>
    </xf>
    <xf numFmtId="0" fontId="0" fillId="0" borderId="18" xfId="0" applyBorder="1" applyAlignment="1">
      <alignment vertical="center"/>
    </xf>
    <xf numFmtId="0" fontId="1" fillId="0" borderId="1" xfId="0" applyFont="1" applyBorder="1" applyAlignment="1">
      <alignment horizontal="lef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 fillId="0" borderId="20" xfId="0" applyFont="1" applyBorder="1" applyAlignment="1">
      <alignment horizontal="left" vertical="center" wrapText="1"/>
    </xf>
    <xf numFmtId="0" fontId="1" fillId="0" borderId="23" xfId="0" applyFont="1" applyBorder="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1" fillId="0" borderId="28" xfId="0" applyFont="1" applyBorder="1" applyAlignment="1">
      <alignment horizontal="left" vertical="center" wrapText="1"/>
    </xf>
    <xf numFmtId="0" fontId="0" fillId="0" borderId="29" xfId="0" applyBorder="1" applyAlignment="1">
      <alignment vertical="center" wrapText="1"/>
    </xf>
    <xf numFmtId="0" fontId="0" fillId="0" borderId="1" xfId="0" applyBorder="1" applyAlignment="1">
      <alignment vertical="center" wrapText="1"/>
    </xf>
    <xf numFmtId="0" fontId="0" fillId="0" borderId="2" xfId="0" applyBorder="1" applyAlignment="1">
      <alignment vertical="center" wrapText="1"/>
    </xf>
    <xf numFmtId="0" fontId="2" fillId="0" borderId="26" xfId="0" applyFont="1" applyBorder="1" applyAlignment="1">
      <alignment horizontal="left" vertical="center" wrapText="1"/>
    </xf>
    <xf numFmtId="0" fontId="2" fillId="0" borderId="21" xfId="0" applyFont="1" applyBorder="1" applyAlignment="1">
      <alignment horizontal="left" vertical="center" wrapText="1"/>
    </xf>
    <xf numFmtId="0" fontId="2" fillId="0" borderId="27" xfId="0" applyFont="1" applyBorder="1" applyAlignment="1">
      <alignment horizontal="left" vertical="center" wrapText="1"/>
    </xf>
    <xf numFmtId="0" fontId="0" fillId="0" borderId="21" xfId="0" applyBorder="1" applyAlignment="1">
      <alignment horizontal="left" vertical="center" wrapText="1"/>
    </xf>
    <xf numFmtId="0" fontId="0" fillId="0" borderId="27" xfId="0" applyBorder="1" applyAlignment="1">
      <alignment horizontal="left" vertical="center" wrapText="1"/>
    </xf>
    <xf numFmtId="0" fontId="19" fillId="0" borderId="0" xfId="0" applyFont="1" applyAlignment="1">
      <alignment horizontal="left" wrapText="1"/>
    </xf>
    <xf numFmtId="0" fontId="1" fillId="0" borderId="2" xfId="0" applyFont="1" applyBorder="1" applyAlignment="1">
      <alignment horizontal="left" vertical="center" wrapText="1"/>
    </xf>
    <xf numFmtId="0" fontId="1" fillId="0" borderId="1" xfId="0" applyFont="1" applyBorder="1" applyAlignment="1">
      <alignment vertical="center" wrapText="1"/>
    </xf>
    <xf numFmtId="0" fontId="1" fillId="0" borderId="2" xfId="0" applyFont="1" applyBorder="1" applyAlignment="1">
      <alignment vertical="center" wrapText="1"/>
    </xf>
    <xf numFmtId="0" fontId="1" fillId="0" borderId="26" xfId="0" applyFont="1" applyBorder="1" applyAlignment="1">
      <alignment horizontal="left" vertical="center" wrapText="1"/>
    </xf>
    <xf numFmtId="0" fontId="1" fillId="0" borderId="21" xfId="0" applyFont="1" applyBorder="1" applyAlignment="1">
      <alignment horizontal="left" vertical="center" wrapText="1"/>
    </xf>
    <xf numFmtId="0" fontId="1" fillId="0" borderId="27" xfId="0" applyFont="1" applyBorder="1" applyAlignment="1">
      <alignment horizontal="left" vertical="center" wrapText="1"/>
    </xf>
  </cellXfs>
  <cellStyles count="4">
    <cellStyle name="Standard" xfId="0" builtinId="0"/>
    <cellStyle name="Standard 2" xfId="1" xr:uid="{00000000-0005-0000-0000-000001000000}"/>
    <cellStyle name="Standard 3" xfId="2" xr:uid="{00000000-0005-0000-0000-000002000000}"/>
    <cellStyle name="Standard 4" xfId="3" xr:uid="{00000000-0005-0000-0000-000003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9E1B18"/>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2</xdr:col>
      <xdr:colOff>327584</xdr:colOff>
      <xdr:row>5</xdr:row>
      <xdr:rowOff>376530</xdr:rowOff>
    </xdr:from>
    <xdr:ext cx="5091587" cy="937629"/>
    <xdr:sp macro="" textlink="">
      <xdr:nvSpPr>
        <xdr:cNvPr id="2" name="Rechteck 1">
          <a:extLst>
            <a:ext uri="{FF2B5EF4-FFF2-40B4-BE49-F238E27FC236}">
              <a16:creationId xmlns:a16="http://schemas.microsoft.com/office/drawing/2014/main" id="{24141016-E881-33B5-0F7B-57F31551BD3F}"/>
            </a:ext>
          </a:extLst>
        </xdr:cNvPr>
        <xdr:cNvSpPr/>
      </xdr:nvSpPr>
      <xdr:spPr>
        <a:xfrm rot="20547657">
          <a:off x="1486459" y="1265530"/>
          <a:ext cx="5091587" cy="937629"/>
        </a:xfrm>
        <a:prstGeom prst="rect">
          <a:avLst/>
        </a:prstGeom>
        <a:noFill/>
      </xdr:spPr>
      <xdr:txBody>
        <a:bodyPr wrap="none" lIns="91440" tIns="45720" rIns="91440" bIns="45720">
          <a:spAutoFit/>
        </a:bodyPr>
        <a:lstStyle/>
        <a:p>
          <a:pPr algn="ctr"/>
          <a:r>
            <a:rPr lang="de-DE" sz="5400" b="1" cap="none" spc="0">
              <a:ln w="22225">
                <a:solidFill>
                  <a:schemeClr val="accent2"/>
                </a:solidFill>
                <a:prstDash val="solid"/>
              </a:ln>
              <a:solidFill>
                <a:schemeClr val="accent2">
                  <a:lumMod val="40000"/>
                  <a:lumOff val="60000"/>
                </a:schemeClr>
              </a:solidFill>
              <a:effectLst/>
            </a:rPr>
            <a:t>in Überarbeitung</a:t>
          </a:r>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2F0000" mc:Ignorable="a14" a14:legacySpreadsheetColorIndex="47"/>
        </a:solidFill>
        <a:ln>
          <a:noFill/>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2F0000" mc:Ignorable="a14" a14:legacySpreadsheetColorIndex="47"/>
        </a:solidFill>
        <a:ln>
          <a:noFill/>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5"/>
  <sheetViews>
    <sheetView zoomScale="107" zoomScaleNormal="120" zoomScalePageLayoutView="90" workbookViewId="0">
      <selection activeCell="B12" sqref="B12"/>
    </sheetView>
  </sheetViews>
  <sheetFormatPr baseColWidth="10" defaultRowHeight="12.75" x14ac:dyDescent="0.2"/>
  <cols>
    <col min="1" max="1" width="8.7109375" customWidth="1"/>
    <col min="2" max="2" width="100" style="2" customWidth="1"/>
    <col min="3" max="3" width="21.5703125" bestFit="1" customWidth="1"/>
  </cols>
  <sheetData>
    <row r="1" spans="1:3" ht="15.75" x14ac:dyDescent="0.25">
      <c r="A1" s="61" t="s">
        <v>490</v>
      </c>
      <c r="C1" s="34"/>
    </row>
    <row r="2" spans="1:3" ht="15.75" x14ac:dyDescent="0.25">
      <c r="A2" s="61"/>
      <c r="C2" s="34"/>
    </row>
    <row r="3" spans="1:3" x14ac:dyDescent="0.2">
      <c r="A3" s="1" t="s">
        <v>274</v>
      </c>
      <c r="C3" s="34"/>
    </row>
    <row r="4" spans="1:3" x14ac:dyDescent="0.2">
      <c r="A4" s="16"/>
      <c r="C4" s="16"/>
    </row>
    <row r="5" spans="1:3" ht="13.5" thickBot="1" x14ac:dyDescent="0.25">
      <c r="A5" s="16"/>
      <c r="C5" s="16"/>
    </row>
    <row r="6" spans="1:3" s="12" customFormat="1" ht="34.5" customHeight="1" x14ac:dyDescent="0.2">
      <c r="A6" s="115" t="s">
        <v>222</v>
      </c>
      <c r="B6" s="116" t="s">
        <v>143</v>
      </c>
      <c r="C6" s="117" t="s">
        <v>258</v>
      </c>
    </row>
    <row r="7" spans="1:3" ht="24.95" customHeight="1" x14ac:dyDescent="0.2">
      <c r="A7" s="65">
        <v>1</v>
      </c>
      <c r="B7" s="63" t="s">
        <v>223</v>
      </c>
      <c r="C7" s="88"/>
    </row>
    <row r="8" spans="1:3" ht="24.95" customHeight="1" x14ac:dyDescent="0.2">
      <c r="A8" s="65">
        <v>2</v>
      </c>
      <c r="B8" s="63" t="s">
        <v>224</v>
      </c>
      <c r="C8" s="88"/>
    </row>
    <row r="9" spans="1:3" ht="24.95" customHeight="1" x14ac:dyDescent="0.2">
      <c r="A9" s="65">
        <v>3</v>
      </c>
      <c r="B9" s="221" t="s">
        <v>811</v>
      </c>
      <c r="C9" s="88"/>
    </row>
    <row r="10" spans="1:3" ht="24.95" customHeight="1" x14ac:dyDescent="0.2">
      <c r="A10" s="65">
        <v>4</v>
      </c>
      <c r="B10" s="63" t="s">
        <v>225</v>
      </c>
      <c r="C10" s="88"/>
    </row>
    <row r="11" spans="1:3" ht="24.95" customHeight="1" x14ac:dyDescent="0.2">
      <c r="A11" s="65">
        <v>5</v>
      </c>
      <c r="B11" s="63" t="s">
        <v>226</v>
      </c>
      <c r="C11" s="88"/>
    </row>
    <row r="12" spans="1:3" ht="24.95" customHeight="1" x14ac:dyDescent="0.2">
      <c r="A12" s="65">
        <v>6</v>
      </c>
      <c r="B12" s="63" t="s">
        <v>227</v>
      </c>
      <c r="C12" s="88"/>
    </row>
    <row r="13" spans="1:3" ht="24.95" customHeight="1" x14ac:dyDescent="0.2">
      <c r="A13" s="65">
        <v>7</v>
      </c>
      <c r="B13" s="63" t="s">
        <v>228</v>
      </c>
      <c r="C13" s="88"/>
    </row>
    <row r="14" spans="1:3" ht="24.95" customHeight="1" x14ac:dyDescent="0.2">
      <c r="A14" s="65">
        <v>8</v>
      </c>
      <c r="B14" s="221" t="s">
        <v>229</v>
      </c>
      <c r="C14" s="88"/>
    </row>
    <row r="15" spans="1:3" ht="24.95" customHeight="1" thickBot="1" x14ac:dyDescent="0.25">
      <c r="A15" s="65">
        <v>9</v>
      </c>
      <c r="B15" s="220" t="s">
        <v>807</v>
      </c>
      <c r="C15" s="89"/>
    </row>
    <row r="16" spans="1:3" ht="24.95" customHeight="1" thickBot="1" x14ac:dyDescent="0.25">
      <c r="A16" s="16"/>
      <c r="C16" s="54"/>
    </row>
    <row r="17" spans="1:6" ht="24.95" customHeight="1" x14ac:dyDescent="0.2">
      <c r="B17" s="52" t="s">
        <v>230</v>
      </c>
      <c r="C17" s="85">
        <f>SUM(C7:C15)</f>
        <v>0</v>
      </c>
    </row>
    <row r="18" spans="1:6" ht="24.95" customHeight="1" x14ac:dyDescent="0.2">
      <c r="B18" s="62" t="s">
        <v>165</v>
      </c>
      <c r="C18" s="86">
        <f>C17*0.19</f>
        <v>0</v>
      </c>
    </row>
    <row r="19" spans="1:6" ht="24.95" customHeight="1" thickBot="1" x14ac:dyDescent="0.25">
      <c r="B19" s="64" t="s">
        <v>231</v>
      </c>
      <c r="C19" s="87">
        <f>C17*1.19</f>
        <v>0</v>
      </c>
    </row>
    <row r="20" spans="1:6" ht="21.75" customHeight="1" x14ac:dyDescent="0.2">
      <c r="A20" s="22"/>
    </row>
    <row r="21" spans="1:6" x14ac:dyDescent="0.2">
      <c r="A21" s="125" t="s">
        <v>167</v>
      </c>
      <c r="B21" s="144"/>
      <c r="C21" s="144"/>
      <c r="D21" s="145"/>
      <c r="E21" s="144"/>
      <c r="F21" s="144"/>
    </row>
    <row r="22" spans="1:6" x14ac:dyDescent="0.2">
      <c r="A22" s="125"/>
      <c r="B22" s="144"/>
      <c r="C22" s="144"/>
      <c r="D22" s="144"/>
      <c r="E22" s="144"/>
      <c r="F22" s="144"/>
    </row>
    <row r="23" spans="1:6" x14ac:dyDescent="0.2">
      <c r="A23" s="125"/>
      <c r="B23" s="144"/>
      <c r="C23" s="144"/>
      <c r="D23" s="144"/>
      <c r="E23" s="144"/>
      <c r="F23" s="144"/>
    </row>
    <row r="24" spans="1:6" x14ac:dyDescent="0.2">
      <c r="A24" s="223"/>
      <c r="B24" s="224"/>
      <c r="C24" s="224"/>
      <c r="D24" s="144"/>
      <c r="E24" s="144"/>
      <c r="F24" s="144"/>
    </row>
    <row r="25" spans="1:6" x14ac:dyDescent="0.2">
      <c r="A25" s="125" t="s">
        <v>185</v>
      </c>
      <c r="B25" s="81" t="s">
        <v>180</v>
      </c>
      <c r="C25" s="47" t="s">
        <v>181</v>
      </c>
      <c r="D25" s="146"/>
      <c r="E25" s="146"/>
      <c r="F25" s="146"/>
    </row>
  </sheetData>
  <mergeCells count="1">
    <mergeCell ref="A24:C24"/>
  </mergeCells>
  <phoneticPr fontId="0" type="noConversion"/>
  <pageMargins left="0.78740157499999996" right="0.78740157499999996" top="0.984251969" bottom="0.984251969" header="0.4921259845" footer="0.4921259845"/>
  <pageSetup paperSize="9" scale="65" orientation="portrait" r:id="rId1"/>
  <headerFooter alignWithMargins="0">
    <oddHeader>&amp;L&amp;48&amp;KFF0000ENTWURF&amp;CHonorarzusammenstellung: Seite &amp;P von &amp;N</oddHeader>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7"/>
  <sheetViews>
    <sheetView zoomScale="120" zoomScaleNormal="120" workbookViewId="0">
      <selection activeCell="D3" sqref="D3"/>
    </sheetView>
  </sheetViews>
  <sheetFormatPr baseColWidth="10" defaultRowHeight="12.75" x14ac:dyDescent="0.2"/>
  <cols>
    <col min="1" max="1" width="8.7109375" customWidth="1"/>
    <col min="2" max="3" width="8.7109375" style="15" customWidth="1"/>
    <col min="4" max="4" width="62.7109375" style="2" customWidth="1"/>
    <col min="5" max="6" width="13.7109375" style="15" customWidth="1"/>
  </cols>
  <sheetData>
    <row r="1" spans="1:7" ht="15.75" x14ac:dyDescent="0.2">
      <c r="A1" s="56" t="s">
        <v>720</v>
      </c>
      <c r="B1" s="20"/>
      <c r="C1" s="20"/>
      <c r="D1" s="19"/>
      <c r="E1" s="20"/>
      <c r="F1" s="20"/>
      <c r="G1" s="18"/>
    </row>
    <row r="2" spans="1:7" ht="15.75" x14ac:dyDescent="0.2">
      <c r="A2" s="56"/>
      <c r="B2" s="20"/>
      <c r="C2" s="20"/>
      <c r="D2" s="19"/>
      <c r="E2" s="20"/>
      <c r="F2" s="20"/>
      <c r="G2" s="18"/>
    </row>
    <row r="3" spans="1:7" x14ac:dyDescent="0.2">
      <c r="A3" s="1" t="s">
        <v>274</v>
      </c>
      <c r="B3" s="20"/>
      <c r="C3" s="20"/>
      <c r="D3" s="19"/>
      <c r="E3" s="20"/>
      <c r="F3" s="20"/>
      <c r="G3" s="18"/>
    </row>
    <row r="4" spans="1:7" x14ac:dyDescent="0.2">
      <c r="A4" s="18"/>
      <c r="B4" s="20"/>
      <c r="C4" s="20"/>
      <c r="D4" s="19"/>
      <c r="E4" s="20"/>
      <c r="F4" s="20"/>
      <c r="G4" s="18"/>
    </row>
    <row r="5" spans="1:7" ht="13.5" thickBot="1" x14ac:dyDescent="0.25">
      <c r="A5" s="18"/>
      <c r="B5" s="20"/>
      <c r="C5" s="20"/>
      <c r="D5" s="19"/>
      <c r="E5" s="20"/>
      <c r="F5" s="20"/>
      <c r="G5" s="18"/>
    </row>
    <row r="6" spans="1:7" ht="34.5" customHeight="1" x14ac:dyDescent="0.2">
      <c r="A6" s="38" t="s">
        <v>128</v>
      </c>
      <c r="B6" s="78" t="s">
        <v>130</v>
      </c>
      <c r="C6" s="78" t="s">
        <v>129</v>
      </c>
      <c r="D6" s="79" t="s">
        <v>164</v>
      </c>
      <c r="E6" s="78" t="s">
        <v>168</v>
      </c>
      <c r="F6" s="109" t="s">
        <v>169</v>
      </c>
      <c r="G6" s="18"/>
    </row>
    <row r="7" spans="1:7" ht="39" thickBot="1" x14ac:dyDescent="0.25">
      <c r="A7" s="76" t="s">
        <v>721</v>
      </c>
      <c r="B7" s="53" t="s">
        <v>137</v>
      </c>
      <c r="C7" s="39" t="s">
        <v>132</v>
      </c>
      <c r="D7" s="48" t="s">
        <v>602</v>
      </c>
      <c r="E7" s="39" t="s">
        <v>142</v>
      </c>
      <c r="F7" s="90"/>
      <c r="G7" s="18"/>
    </row>
    <row r="8" spans="1:7" ht="13.5" thickBot="1" x14ac:dyDescent="0.25">
      <c r="A8" s="18"/>
      <c r="B8" s="20"/>
      <c r="C8" s="20"/>
      <c r="D8" s="19"/>
      <c r="E8" s="20"/>
      <c r="F8" s="20"/>
      <c r="G8" s="18"/>
    </row>
    <row r="9" spans="1:7" ht="21.75" customHeight="1" x14ac:dyDescent="0.2">
      <c r="A9" s="7"/>
      <c r="B9" s="13"/>
      <c r="C9" s="13"/>
      <c r="D9" s="255" t="s">
        <v>588</v>
      </c>
      <c r="E9" s="256"/>
      <c r="F9" s="85">
        <f>SUM(F7)</f>
        <v>0</v>
      </c>
      <c r="G9" s="18"/>
    </row>
    <row r="10" spans="1:7" ht="21.75" customHeight="1" x14ac:dyDescent="0.2">
      <c r="A10" s="18"/>
      <c r="B10" s="20"/>
      <c r="C10" s="20"/>
      <c r="D10" s="257" t="s">
        <v>165</v>
      </c>
      <c r="E10" s="258"/>
      <c r="F10" s="86">
        <f>F9*0.19</f>
        <v>0</v>
      </c>
      <c r="G10" s="18"/>
    </row>
    <row r="11" spans="1:7" ht="21.75" customHeight="1" thickBot="1" x14ac:dyDescent="0.25">
      <c r="A11" s="18"/>
      <c r="B11" s="20"/>
      <c r="C11" s="20"/>
      <c r="D11" s="259" t="s">
        <v>166</v>
      </c>
      <c r="E11" s="260"/>
      <c r="F11" s="87">
        <f>F9*1.19</f>
        <v>0</v>
      </c>
      <c r="G11" s="18"/>
    </row>
    <row r="12" spans="1:7" ht="21.75" customHeight="1" x14ac:dyDescent="0.2"/>
    <row r="13" spans="1:7" x14ac:dyDescent="0.2">
      <c r="A13" s="44" t="s">
        <v>167</v>
      </c>
      <c r="B13" s="45"/>
      <c r="C13" s="45"/>
      <c r="D13" s="46"/>
      <c r="E13" s="45"/>
      <c r="F13" s="45"/>
    </row>
    <row r="14" spans="1:7" x14ac:dyDescent="0.2">
      <c r="A14" s="44"/>
      <c r="B14" s="45"/>
      <c r="C14" s="45"/>
      <c r="D14" s="45"/>
      <c r="E14" s="45"/>
      <c r="F14" s="45"/>
    </row>
    <row r="15" spans="1:7" x14ac:dyDescent="0.2">
      <c r="A15" s="44"/>
      <c r="B15" s="45"/>
      <c r="C15" s="45"/>
      <c r="D15" s="45"/>
      <c r="E15" s="45"/>
      <c r="F15" s="45"/>
    </row>
    <row r="16" spans="1:7" x14ac:dyDescent="0.2">
      <c r="A16" s="253"/>
      <c r="B16" s="254"/>
      <c r="C16" s="254"/>
      <c r="D16" s="45"/>
      <c r="E16" s="45"/>
      <c r="F16" s="45"/>
    </row>
    <row r="17" spans="1:6" x14ac:dyDescent="0.2">
      <c r="A17" s="44" t="s">
        <v>185</v>
      </c>
      <c r="B17" s="47"/>
      <c r="C17" s="47"/>
      <c r="D17" s="47" t="s">
        <v>180</v>
      </c>
      <c r="E17" s="47"/>
      <c r="F17" s="47" t="s">
        <v>181</v>
      </c>
    </row>
  </sheetData>
  <mergeCells count="4">
    <mergeCell ref="A16:C16"/>
    <mergeCell ref="D9:E9"/>
    <mergeCell ref="D10:E10"/>
    <mergeCell ref="D11:E11"/>
  </mergeCells>
  <phoneticPr fontId="0" type="noConversion"/>
  <pageMargins left="0.78740157499999996" right="0.78740157499999996" top="0.984251969" bottom="0.984251969" header="0.4921259845" footer="0.4921259845"/>
  <pageSetup paperSize="9" scale="65" orientation="portrait" r:id="rId1"/>
  <headerFooter alignWithMargins="0">
    <oddHeader>&amp;L&amp;48&amp;KFF0000ENTWURF&amp;CPos. 5.5 Probentransport: Seite &amp;P von &amp;N</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5"/>
  <sheetViews>
    <sheetView zoomScale="120" zoomScaleNormal="120" workbookViewId="0">
      <selection activeCell="D10" sqref="D10"/>
    </sheetView>
  </sheetViews>
  <sheetFormatPr baseColWidth="10" defaultRowHeight="12.75" x14ac:dyDescent="0.2"/>
  <cols>
    <col min="1" max="1" width="8.7109375" customWidth="1"/>
    <col min="2" max="3" width="8.7109375" style="15" customWidth="1"/>
    <col min="4" max="4" width="62.7109375" style="2" customWidth="1"/>
    <col min="5" max="6" width="13.7109375" style="15" customWidth="1"/>
  </cols>
  <sheetData>
    <row r="1" spans="1:7" ht="15.75" x14ac:dyDescent="0.25">
      <c r="A1" s="49" t="s">
        <v>722</v>
      </c>
    </row>
    <row r="2" spans="1:7" ht="15.75" x14ac:dyDescent="0.25">
      <c r="A2" s="49"/>
    </row>
    <row r="3" spans="1:7" x14ac:dyDescent="0.2">
      <c r="A3" s="1" t="s">
        <v>274</v>
      </c>
    </row>
    <row r="5" spans="1:7" ht="13.5" thickBot="1" x14ac:dyDescent="0.25"/>
    <row r="6" spans="1:7" s="12" customFormat="1" ht="34.5" customHeight="1" x14ac:dyDescent="0.2">
      <c r="A6" s="38" t="s">
        <v>128</v>
      </c>
      <c r="B6" s="78" t="s">
        <v>130</v>
      </c>
      <c r="C6" s="78" t="s">
        <v>129</v>
      </c>
      <c r="D6" s="79" t="s">
        <v>164</v>
      </c>
      <c r="E6" s="79" t="s">
        <v>183</v>
      </c>
      <c r="F6" s="80" t="s">
        <v>184</v>
      </c>
      <c r="G6" s="17"/>
    </row>
    <row r="7" spans="1:7" s="12" customFormat="1" ht="58.5" customHeight="1" x14ac:dyDescent="0.2">
      <c r="A7" s="75" t="s">
        <v>723</v>
      </c>
      <c r="B7" s="5">
        <v>1</v>
      </c>
      <c r="C7" s="5" t="s">
        <v>131</v>
      </c>
      <c r="D7" s="3" t="s">
        <v>796</v>
      </c>
      <c r="E7" s="82" t="s">
        <v>205</v>
      </c>
      <c r="F7" s="9" t="s">
        <v>141</v>
      </c>
      <c r="G7" s="17"/>
    </row>
    <row r="8" spans="1:7" s="12" customFormat="1" ht="63.75" x14ac:dyDescent="0.2">
      <c r="A8" s="75" t="s">
        <v>724</v>
      </c>
      <c r="B8" s="5">
        <v>1</v>
      </c>
      <c r="C8" s="5" t="s">
        <v>131</v>
      </c>
      <c r="D8" s="3" t="s">
        <v>797</v>
      </c>
      <c r="E8" s="82" t="s">
        <v>205</v>
      </c>
      <c r="F8" s="9" t="s">
        <v>141</v>
      </c>
      <c r="G8" s="17"/>
    </row>
    <row r="9" spans="1:7" s="12" customFormat="1" ht="51" x14ac:dyDescent="0.2">
      <c r="A9" s="75" t="s">
        <v>725</v>
      </c>
      <c r="B9" s="5">
        <v>1</v>
      </c>
      <c r="C9" s="5" t="s">
        <v>131</v>
      </c>
      <c r="D9" s="3" t="s">
        <v>798</v>
      </c>
      <c r="E9" s="82" t="s">
        <v>205</v>
      </c>
      <c r="F9" s="9" t="s">
        <v>141</v>
      </c>
      <c r="G9" s="17"/>
    </row>
    <row r="10" spans="1:7" s="12" customFormat="1" ht="38.25" x14ac:dyDescent="0.2">
      <c r="A10" s="75" t="s">
        <v>726</v>
      </c>
      <c r="B10" s="5">
        <v>1</v>
      </c>
      <c r="C10" s="5" t="s">
        <v>206</v>
      </c>
      <c r="D10" s="3" t="s">
        <v>799</v>
      </c>
      <c r="E10" s="82" t="s">
        <v>205</v>
      </c>
      <c r="F10" s="9" t="s">
        <v>141</v>
      </c>
      <c r="G10" s="17"/>
    </row>
    <row r="11" spans="1:7" s="12" customFormat="1" ht="35.1" customHeight="1" x14ac:dyDescent="0.2">
      <c r="A11" s="75" t="s">
        <v>727</v>
      </c>
      <c r="B11" s="281" t="s">
        <v>776</v>
      </c>
      <c r="C11" s="282"/>
      <c r="D11" s="282"/>
      <c r="E11" s="282"/>
      <c r="F11" s="283"/>
      <c r="G11" s="17"/>
    </row>
    <row r="12" spans="1:7" ht="24.95" customHeight="1" x14ac:dyDescent="0.2">
      <c r="A12" s="75" t="s">
        <v>728</v>
      </c>
      <c r="B12" s="5">
        <v>1</v>
      </c>
      <c r="C12" s="5" t="s">
        <v>131</v>
      </c>
      <c r="D12" s="35" t="s">
        <v>469</v>
      </c>
      <c r="E12" s="82" t="s">
        <v>205</v>
      </c>
      <c r="F12" s="9" t="s">
        <v>141</v>
      </c>
      <c r="G12" s="18"/>
    </row>
    <row r="13" spans="1:7" ht="24.95" customHeight="1" x14ac:dyDescent="0.2">
      <c r="A13" s="75" t="s">
        <v>729</v>
      </c>
      <c r="B13" s="5">
        <v>1</v>
      </c>
      <c r="C13" s="5" t="s">
        <v>131</v>
      </c>
      <c r="D13" s="35" t="s">
        <v>470</v>
      </c>
      <c r="E13" s="82" t="s">
        <v>205</v>
      </c>
      <c r="F13" s="9" t="s">
        <v>141</v>
      </c>
      <c r="G13" s="18"/>
    </row>
    <row r="14" spans="1:7" ht="24.95" customHeight="1" x14ac:dyDescent="0.2">
      <c r="A14" s="75" t="s">
        <v>730</v>
      </c>
      <c r="B14" s="5">
        <v>1</v>
      </c>
      <c r="C14" s="5" t="s">
        <v>131</v>
      </c>
      <c r="D14" s="35" t="s">
        <v>471</v>
      </c>
      <c r="E14" s="82" t="s">
        <v>205</v>
      </c>
      <c r="F14" s="9" t="s">
        <v>141</v>
      </c>
      <c r="G14" s="18"/>
    </row>
    <row r="15" spans="1:7" ht="24.95" customHeight="1" thickBot="1" x14ac:dyDescent="0.25">
      <c r="A15" s="75" t="s">
        <v>731</v>
      </c>
      <c r="B15" s="39">
        <v>1</v>
      </c>
      <c r="C15" s="39" t="s">
        <v>131</v>
      </c>
      <c r="D15" s="28" t="s">
        <v>472</v>
      </c>
      <c r="E15" s="84" t="s">
        <v>205</v>
      </c>
      <c r="F15" s="40" t="s">
        <v>141</v>
      </c>
      <c r="G15" s="18"/>
    </row>
    <row r="16" spans="1:7" ht="13.5" thickBot="1" x14ac:dyDescent="0.25">
      <c r="A16" s="21"/>
      <c r="B16" s="20"/>
      <c r="C16" s="20"/>
      <c r="D16" s="19"/>
      <c r="E16" s="20"/>
      <c r="F16" s="20"/>
      <c r="G16" s="18"/>
    </row>
    <row r="17" spans="1:7" ht="21.75" customHeight="1" x14ac:dyDescent="0.2">
      <c r="A17" s="23" t="s">
        <v>205</v>
      </c>
      <c r="B17" s="13" t="s">
        <v>205</v>
      </c>
      <c r="C17" s="13"/>
      <c r="D17" s="255" t="s">
        <v>732</v>
      </c>
      <c r="E17" s="256"/>
      <c r="F17" s="110">
        <v>0</v>
      </c>
      <c r="G17" s="18"/>
    </row>
    <row r="18" spans="1:7" ht="21.75" customHeight="1" x14ac:dyDescent="0.2">
      <c r="A18" s="37"/>
      <c r="B18" s="55"/>
      <c r="C18" s="55"/>
      <c r="D18" s="257" t="s">
        <v>165</v>
      </c>
      <c r="E18" s="258"/>
      <c r="F18" s="111">
        <f>F17*0.19</f>
        <v>0</v>
      </c>
    </row>
    <row r="19" spans="1:7" ht="21.75" customHeight="1" thickBot="1" x14ac:dyDescent="0.25">
      <c r="A19" s="37"/>
      <c r="B19" s="55"/>
      <c r="C19" s="55"/>
      <c r="D19" s="259" t="s">
        <v>166</v>
      </c>
      <c r="E19" s="260"/>
      <c r="F19" s="112">
        <f>F17*1.19</f>
        <v>0</v>
      </c>
    </row>
    <row r="20" spans="1:7" ht="21.75" customHeight="1" x14ac:dyDescent="0.2"/>
    <row r="21" spans="1:7" x14ac:dyDescent="0.2">
      <c r="A21" s="44" t="s">
        <v>167</v>
      </c>
      <c r="B21" s="45"/>
      <c r="C21" s="45"/>
      <c r="D21" s="46"/>
      <c r="E21" s="45"/>
      <c r="F21" s="45"/>
    </row>
    <row r="22" spans="1:7" x14ac:dyDescent="0.2">
      <c r="A22" s="44"/>
      <c r="B22" s="45"/>
      <c r="C22" s="45"/>
      <c r="D22" s="45"/>
      <c r="E22" s="45"/>
      <c r="F22" s="45"/>
    </row>
    <row r="23" spans="1:7" x14ac:dyDescent="0.2">
      <c r="A23" s="44"/>
      <c r="B23" s="45"/>
      <c r="C23" s="45"/>
      <c r="D23" s="45"/>
      <c r="E23" s="45"/>
      <c r="F23" s="45"/>
    </row>
    <row r="24" spans="1:7" x14ac:dyDescent="0.2">
      <c r="A24" s="253"/>
      <c r="B24" s="254"/>
      <c r="C24" s="254"/>
      <c r="D24" s="45"/>
      <c r="E24" s="45"/>
      <c r="F24" s="45"/>
    </row>
    <row r="25" spans="1:7" x14ac:dyDescent="0.2">
      <c r="A25" s="44" t="s">
        <v>185</v>
      </c>
      <c r="B25" s="47"/>
      <c r="C25" s="47"/>
      <c r="D25" s="47" t="s">
        <v>180</v>
      </c>
      <c r="E25" s="47"/>
      <c r="F25" s="47" t="s">
        <v>181</v>
      </c>
    </row>
  </sheetData>
  <mergeCells count="5">
    <mergeCell ref="A24:C24"/>
    <mergeCell ref="B11:F11"/>
    <mergeCell ref="D17:E17"/>
    <mergeCell ref="D18:E18"/>
    <mergeCell ref="D19:E19"/>
  </mergeCells>
  <phoneticPr fontId="0" type="noConversion"/>
  <pageMargins left="0.78740157499999996" right="0.78740157499999996" top="0.984251969" bottom="0.984251969" header="0.4921259845" footer="0.4921259845"/>
  <pageSetup paperSize="9" scale="65" orientation="portrait" r:id="rId1"/>
  <headerFooter alignWithMargins="0">
    <oddHeader>&amp;L&amp;48&amp;KFF0000ENTWURF&amp;CPos. 6 Stillstandzeiten / Stundensätze: Seite &amp;P von &amp;N</odd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29"/>
  <sheetViews>
    <sheetView topLeftCell="A13" zoomScale="120" zoomScaleNormal="120" workbookViewId="0">
      <selection activeCell="D24" sqref="D24"/>
    </sheetView>
  </sheetViews>
  <sheetFormatPr baseColWidth="10" defaultColWidth="11.85546875" defaultRowHeight="12.75" x14ac:dyDescent="0.2"/>
  <cols>
    <col min="1" max="1" width="8.7109375" customWidth="1"/>
    <col min="2" max="3" width="8.7109375" style="15" customWidth="1"/>
    <col min="4" max="4" width="62.7109375" style="2" customWidth="1"/>
    <col min="5" max="6" width="13.7109375" style="15" customWidth="1"/>
  </cols>
  <sheetData>
    <row r="1" spans="1:7" s="12" customFormat="1" ht="15.75" x14ac:dyDescent="0.25">
      <c r="A1" s="49" t="s">
        <v>733</v>
      </c>
      <c r="B1" s="24"/>
      <c r="C1" s="24"/>
      <c r="D1" s="22"/>
      <c r="E1" s="24"/>
      <c r="F1" s="24"/>
    </row>
    <row r="2" spans="1:7" s="12" customFormat="1" ht="15.75" x14ac:dyDescent="0.25">
      <c r="A2" s="49"/>
      <c r="B2" s="24"/>
      <c r="C2" s="24"/>
      <c r="D2" s="22"/>
      <c r="E2" s="24"/>
      <c r="F2" s="24"/>
    </row>
    <row r="3" spans="1:7" s="12" customFormat="1" x14ac:dyDescent="0.2">
      <c r="A3" s="1" t="s">
        <v>274</v>
      </c>
      <c r="B3" s="24"/>
      <c r="C3" s="24"/>
      <c r="D3" s="22"/>
      <c r="E3" s="24"/>
      <c r="F3" s="24"/>
    </row>
    <row r="4" spans="1:7" s="12" customFormat="1" ht="15.75" x14ac:dyDescent="0.25">
      <c r="A4" s="49"/>
      <c r="B4" s="24"/>
      <c r="C4" s="24"/>
      <c r="D4" s="22"/>
      <c r="E4" s="24"/>
      <c r="F4" s="24"/>
    </row>
    <row r="5" spans="1:7" ht="13.5" thickBot="1" x14ac:dyDescent="0.25"/>
    <row r="6" spans="1:7" s="12" customFormat="1" ht="34.5" customHeight="1" x14ac:dyDescent="0.2">
      <c r="A6" s="38" t="s">
        <v>128</v>
      </c>
      <c r="B6" s="78" t="s">
        <v>130</v>
      </c>
      <c r="C6" s="78" t="s">
        <v>129</v>
      </c>
      <c r="D6" s="79" t="s">
        <v>164</v>
      </c>
      <c r="E6" s="79" t="s">
        <v>183</v>
      </c>
      <c r="F6" s="80" t="s">
        <v>184</v>
      </c>
      <c r="G6" s="17"/>
    </row>
    <row r="7" spans="1:7" s="12" customFormat="1" ht="38.25" x14ac:dyDescent="0.2">
      <c r="A7" s="75" t="s">
        <v>209</v>
      </c>
      <c r="B7" s="5" t="s">
        <v>136</v>
      </c>
      <c r="C7" s="5" t="s">
        <v>144</v>
      </c>
      <c r="D7" s="35" t="s">
        <v>523</v>
      </c>
      <c r="E7" s="82"/>
      <c r="F7" s="113"/>
      <c r="G7" s="17"/>
    </row>
    <row r="8" spans="1:7" s="12" customFormat="1" ht="38.25" x14ac:dyDescent="0.2">
      <c r="A8" s="75" t="s">
        <v>734</v>
      </c>
      <c r="B8" s="5">
        <v>1</v>
      </c>
      <c r="C8" s="5" t="s">
        <v>206</v>
      </c>
      <c r="D8" s="3" t="s">
        <v>662</v>
      </c>
      <c r="E8" s="82"/>
      <c r="F8" s="71" t="s">
        <v>141</v>
      </c>
      <c r="G8" s="17"/>
    </row>
    <row r="9" spans="1:7" s="12" customFormat="1" ht="51" x14ac:dyDescent="0.2">
      <c r="A9" s="75" t="s">
        <v>735</v>
      </c>
      <c r="B9" s="5" t="s">
        <v>136</v>
      </c>
      <c r="C9" s="5" t="s">
        <v>144</v>
      </c>
      <c r="D9" s="3" t="s">
        <v>603</v>
      </c>
      <c r="E9" s="82"/>
      <c r="F9" s="83"/>
      <c r="G9" s="17"/>
    </row>
    <row r="10" spans="1:7" s="12" customFormat="1" ht="38.25" x14ac:dyDescent="0.2">
      <c r="A10" s="75" t="s">
        <v>736</v>
      </c>
      <c r="B10" s="5">
        <v>1</v>
      </c>
      <c r="C10" s="5" t="s">
        <v>206</v>
      </c>
      <c r="D10" s="3" t="s">
        <v>663</v>
      </c>
      <c r="E10" s="82"/>
      <c r="F10" s="71" t="s">
        <v>141</v>
      </c>
      <c r="G10" s="17"/>
    </row>
    <row r="11" spans="1:7" s="12" customFormat="1" ht="51" x14ac:dyDescent="0.2">
      <c r="A11" s="75" t="s">
        <v>737</v>
      </c>
      <c r="B11" s="5" t="s">
        <v>133</v>
      </c>
      <c r="C11" s="5" t="s">
        <v>132</v>
      </c>
      <c r="D11" s="3" t="s">
        <v>574</v>
      </c>
      <c r="E11" s="5" t="s">
        <v>142</v>
      </c>
      <c r="F11" s="91"/>
      <c r="G11" s="17"/>
    </row>
    <row r="12" spans="1:7" s="12" customFormat="1" ht="38.25" x14ac:dyDescent="0.2">
      <c r="A12" s="75" t="s">
        <v>738</v>
      </c>
      <c r="B12" s="5" t="s">
        <v>133</v>
      </c>
      <c r="C12" s="5" t="s">
        <v>132</v>
      </c>
      <c r="D12" s="3" t="s">
        <v>524</v>
      </c>
      <c r="E12" s="5" t="s">
        <v>142</v>
      </c>
      <c r="F12" s="91"/>
      <c r="G12" s="17"/>
    </row>
    <row r="13" spans="1:7" s="12" customFormat="1" ht="51" x14ac:dyDescent="0.2">
      <c r="A13" s="75" t="s">
        <v>210</v>
      </c>
      <c r="B13" s="5" t="s">
        <v>133</v>
      </c>
      <c r="C13" s="5" t="s">
        <v>132</v>
      </c>
      <c r="D13" s="3" t="s">
        <v>465</v>
      </c>
      <c r="E13" s="5" t="s">
        <v>142</v>
      </c>
      <c r="F13" s="91"/>
      <c r="G13" s="17"/>
    </row>
    <row r="14" spans="1:7" s="12" customFormat="1" ht="76.5" x14ac:dyDescent="0.2">
      <c r="A14" s="75" t="s">
        <v>211</v>
      </c>
      <c r="B14" s="5" t="s">
        <v>136</v>
      </c>
      <c r="C14" s="5" t="s">
        <v>144</v>
      </c>
      <c r="D14" s="3" t="s">
        <v>207</v>
      </c>
      <c r="E14" s="82"/>
      <c r="F14" s="83"/>
      <c r="G14" s="17"/>
    </row>
    <row r="15" spans="1:7" s="12" customFormat="1" ht="38.25" x14ac:dyDescent="0.2">
      <c r="A15" s="75" t="s">
        <v>212</v>
      </c>
      <c r="B15" s="5" t="s">
        <v>136</v>
      </c>
      <c r="C15" s="5" t="s">
        <v>144</v>
      </c>
      <c r="D15" s="3" t="s">
        <v>208</v>
      </c>
      <c r="E15" s="82"/>
      <c r="F15" s="83"/>
      <c r="G15" s="17"/>
    </row>
    <row r="16" spans="1:7" s="12" customFormat="1" ht="82.5" customHeight="1" x14ac:dyDescent="0.2">
      <c r="A16" s="75" t="s">
        <v>213</v>
      </c>
      <c r="B16" s="5" t="s">
        <v>136</v>
      </c>
      <c r="C16" s="5" t="s">
        <v>144</v>
      </c>
      <c r="D16" s="193" t="s">
        <v>604</v>
      </c>
      <c r="E16" s="82"/>
      <c r="F16" s="83"/>
      <c r="G16" s="17"/>
    </row>
    <row r="17" spans="1:7" s="12" customFormat="1" x14ac:dyDescent="0.2">
      <c r="A17" s="75" t="s">
        <v>214</v>
      </c>
      <c r="B17" s="5" t="s">
        <v>136</v>
      </c>
      <c r="C17" s="5" t="s">
        <v>144</v>
      </c>
      <c r="D17" s="3" t="s">
        <v>538</v>
      </c>
      <c r="E17" s="82"/>
      <c r="F17" s="83"/>
      <c r="G17" s="17"/>
    </row>
    <row r="18" spans="1:7" s="12" customFormat="1" x14ac:dyDescent="0.2">
      <c r="A18" s="75" t="s">
        <v>215</v>
      </c>
      <c r="B18" s="5" t="s">
        <v>136</v>
      </c>
      <c r="C18" s="5" t="s">
        <v>144</v>
      </c>
      <c r="D18" s="3" t="s">
        <v>539</v>
      </c>
      <c r="E18" s="82"/>
      <c r="F18" s="83"/>
      <c r="G18" s="17"/>
    </row>
    <row r="19" spans="1:7" s="12" customFormat="1" ht="69.75" customHeight="1" thickBot="1" x14ac:dyDescent="0.25">
      <c r="A19" s="75" t="s">
        <v>739</v>
      </c>
      <c r="B19" s="39" t="s">
        <v>136</v>
      </c>
      <c r="C19" s="39" t="s">
        <v>144</v>
      </c>
      <c r="D19" s="194" t="s">
        <v>747</v>
      </c>
      <c r="E19" s="84"/>
      <c r="F19" s="90"/>
      <c r="G19" s="17"/>
    </row>
    <row r="20" spans="1:7" ht="13.5" thickBot="1" x14ac:dyDescent="0.25">
      <c r="A20" s="23"/>
      <c r="B20" s="13"/>
      <c r="C20" s="13"/>
      <c r="D20" s="10"/>
      <c r="E20" s="7"/>
      <c r="F20" s="7"/>
      <c r="G20" s="18"/>
    </row>
    <row r="21" spans="1:7" ht="21.75" customHeight="1" x14ac:dyDescent="0.2">
      <c r="A21" s="23"/>
      <c r="B21" s="13"/>
      <c r="C21" s="13"/>
      <c r="D21" s="255" t="s">
        <v>589</v>
      </c>
      <c r="E21" s="256"/>
      <c r="F21" s="85">
        <f>SUM(F7:F19)</f>
        <v>0</v>
      </c>
      <c r="G21" s="18"/>
    </row>
    <row r="22" spans="1:7" ht="21.75" customHeight="1" x14ac:dyDescent="0.2">
      <c r="A22" s="37"/>
      <c r="B22" s="55"/>
      <c r="C22" s="55"/>
      <c r="D22" s="257" t="s">
        <v>165</v>
      </c>
      <c r="E22" s="258"/>
      <c r="F22" s="86">
        <f>F21*0.19</f>
        <v>0</v>
      </c>
    </row>
    <row r="23" spans="1:7" ht="21.75" customHeight="1" thickBot="1" x14ac:dyDescent="0.25">
      <c r="A23" s="37"/>
      <c r="B23" s="55"/>
      <c r="C23" s="55"/>
      <c r="D23" s="259" t="s">
        <v>166</v>
      </c>
      <c r="E23" s="260"/>
      <c r="F23" s="87">
        <f>F21*1.19</f>
        <v>0</v>
      </c>
    </row>
    <row r="24" spans="1:7" ht="21.75" customHeight="1" x14ac:dyDescent="0.2"/>
    <row r="25" spans="1:7" x14ac:dyDescent="0.2">
      <c r="A25" s="44" t="s">
        <v>167</v>
      </c>
      <c r="B25" s="45"/>
      <c r="C25" s="45"/>
      <c r="D25" s="46"/>
      <c r="E25" s="45"/>
      <c r="F25" s="45"/>
    </row>
    <row r="26" spans="1:7" x14ac:dyDescent="0.2">
      <c r="A26" s="44"/>
      <c r="B26" s="45"/>
      <c r="C26" s="45"/>
      <c r="D26" s="45"/>
      <c r="E26" s="45"/>
      <c r="F26" s="45"/>
    </row>
    <row r="27" spans="1:7" x14ac:dyDescent="0.2">
      <c r="A27" s="44"/>
      <c r="B27" s="45"/>
      <c r="C27" s="45"/>
      <c r="D27" s="45"/>
      <c r="E27" s="45"/>
      <c r="F27" s="45"/>
    </row>
    <row r="28" spans="1:7" x14ac:dyDescent="0.2">
      <c r="A28" s="253"/>
      <c r="B28" s="254"/>
      <c r="C28" s="254"/>
      <c r="D28" s="45"/>
      <c r="E28" s="45"/>
      <c r="F28" s="45"/>
    </row>
    <row r="29" spans="1:7" x14ac:dyDescent="0.2">
      <c r="A29" s="44" t="s">
        <v>185</v>
      </c>
      <c r="B29" s="47"/>
      <c r="C29" s="47"/>
      <c r="D29" s="47" t="s">
        <v>180</v>
      </c>
      <c r="E29" s="47"/>
      <c r="F29" s="47" t="s">
        <v>181</v>
      </c>
    </row>
  </sheetData>
  <mergeCells count="4">
    <mergeCell ref="A28:C28"/>
    <mergeCell ref="D21:E21"/>
    <mergeCell ref="D22:E22"/>
    <mergeCell ref="D23:E23"/>
  </mergeCells>
  <phoneticPr fontId="0" type="noConversion"/>
  <pageMargins left="0.78740157499999996" right="0.78740157499999996" top="0.984251969" bottom="0.984251969" header="0.4921259845" footer="0.4921259845"/>
  <pageSetup paperSize="9" scale="65" orientation="portrait" r:id="rId1"/>
  <headerFooter alignWithMargins="0">
    <oddHeader>&amp;L&amp;48&amp;KFF0000ENTWURF&amp;CPos. 7 Entsorgung: Seite &amp;P von &amp;N</oddHead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36"/>
  <sheetViews>
    <sheetView topLeftCell="A176" zoomScale="120" zoomScaleNormal="120" zoomScalePageLayoutView="90" workbookViewId="0">
      <selection activeCell="B13" sqref="B13:F13"/>
    </sheetView>
  </sheetViews>
  <sheetFormatPr baseColWidth="10" defaultRowHeight="12.75" x14ac:dyDescent="0.2"/>
  <cols>
    <col min="4" max="4" width="63.7109375" customWidth="1"/>
    <col min="6" max="6" width="14.5703125" customWidth="1"/>
  </cols>
  <sheetData>
    <row r="1" spans="1:6" ht="15.75" x14ac:dyDescent="0.25">
      <c r="A1" s="49" t="s">
        <v>479</v>
      </c>
      <c r="D1" s="2"/>
    </row>
    <row r="2" spans="1:6" ht="15.75" x14ac:dyDescent="0.25">
      <c r="A2" s="60"/>
      <c r="D2" s="2"/>
    </row>
    <row r="3" spans="1:6" x14ac:dyDescent="0.2">
      <c r="A3" s="1" t="s">
        <v>274</v>
      </c>
      <c r="D3" s="2"/>
    </row>
    <row r="4" spans="1:6" x14ac:dyDescent="0.2">
      <c r="A4" s="31"/>
      <c r="D4" s="2"/>
    </row>
    <row r="5" spans="1:6" ht="13.5" thickBot="1" x14ac:dyDescent="0.25">
      <c r="A5" s="31"/>
      <c r="D5" s="2"/>
    </row>
    <row r="6" spans="1:6" ht="25.5" x14ac:dyDescent="0.2">
      <c r="A6" s="114" t="s">
        <v>128</v>
      </c>
      <c r="B6" s="78" t="s">
        <v>7</v>
      </c>
      <c r="C6" s="78" t="s">
        <v>130</v>
      </c>
      <c r="D6" s="78" t="s">
        <v>619</v>
      </c>
      <c r="E6" s="78" t="s">
        <v>168</v>
      </c>
      <c r="F6" s="109" t="s">
        <v>169</v>
      </c>
    </row>
    <row r="7" spans="1:6" ht="15.75" customHeight="1" x14ac:dyDescent="0.2">
      <c r="A7" s="75" t="s">
        <v>47</v>
      </c>
      <c r="B7" s="288" t="s">
        <v>8</v>
      </c>
      <c r="C7" s="292"/>
      <c r="D7" s="292"/>
      <c r="E7" s="292"/>
      <c r="F7" s="293"/>
    </row>
    <row r="8" spans="1:6" ht="54" customHeight="1" x14ac:dyDescent="0.2">
      <c r="A8" s="75" t="s">
        <v>48</v>
      </c>
      <c r="B8" s="82"/>
      <c r="C8" s="5" t="s">
        <v>136</v>
      </c>
      <c r="D8" s="216" t="s">
        <v>620</v>
      </c>
      <c r="E8" s="82"/>
      <c r="F8" s="83"/>
    </row>
    <row r="9" spans="1:6" x14ac:dyDescent="0.2">
      <c r="A9" s="75" t="s">
        <v>49</v>
      </c>
      <c r="B9" s="288" t="s">
        <v>9</v>
      </c>
      <c r="C9" s="292"/>
      <c r="D9" s="292"/>
      <c r="E9" s="292"/>
      <c r="F9" s="293"/>
    </row>
    <row r="10" spans="1:6" ht="38.25" x14ac:dyDescent="0.2">
      <c r="A10" s="75" t="s">
        <v>50</v>
      </c>
      <c r="B10" s="82"/>
      <c r="C10" s="5" t="s">
        <v>136</v>
      </c>
      <c r="D10" s="4" t="s">
        <v>10</v>
      </c>
      <c r="E10" s="82"/>
      <c r="F10" s="83"/>
    </row>
    <row r="11" spans="1:6" ht="26.25" customHeight="1" x14ac:dyDescent="0.2">
      <c r="A11" s="75" t="s">
        <v>51</v>
      </c>
      <c r="B11" s="82"/>
      <c r="C11" s="5" t="s">
        <v>136</v>
      </c>
      <c r="D11" s="4" t="s">
        <v>11</v>
      </c>
      <c r="E11" s="82"/>
      <c r="F11" s="83"/>
    </row>
    <row r="12" spans="1:6" ht="44.25" customHeight="1" x14ac:dyDescent="0.2">
      <c r="A12" s="75" t="s">
        <v>52</v>
      </c>
      <c r="B12" s="82"/>
      <c r="C12" s="5" t="s">
        <v>136</v>
      </c>
      <c r="D12" s="35" t="s">
        <v>749</v>
      </c>
      <c r="E12" s="82"/>
      <c r="F12" s="83"/>
    </row>
    <row r="13" spans="1:6" ht="78.75" customHeight="1" x14ac:dyDescent="0.2">
      <c r="A13" s="75" t="s">
        <v>53</v>
      </c>
      <c r="B13" s="284" t="s">
        <v>804</v>
      </c>
      <c r="C13" s="292"/>
      <c r="D13" s="292"/>
      <c r="E13" s="292"/>
      <c r="F13" s="293"/>
    </row>
    <row r="14" spans="1:6" ht="25.5" x14ac:dyDescent="0.2">
      <c r="A14" s="75" t="s">
        <v>54</v>
      </c>
      <c r="B14" s="82"/>
      <c r="C14" s="5" t="s">
        <v>136</v>
      </c>
      <c r="D14" s="35" t="s">
        <v>487</v>
      </c>
      <c r="E14" s="82"/>
      <c r="F14" s="83"/>
    </row>
    <row r="15" spans="1:6" ht="26.25" thickBot="1" x14ac:dyDescent="0.25">
      <c r="A15" s="76" t="s">
        <v>55</v>
      </c>
      <c r="B15" s="84"/>
      <c r="C15" s="39" t="s">
        <v>136</v>
      </c>
      <c r="D15" s="28" t="s">
        <v>748</v>
      </c>
      <c r="E15" s="84"/>
      <c r="F15" s="90"/>
    </row>
    <row r="16" spans="1:6" ht="13.5" thickBot="1" x14ac:dyDescent="0.25">
      <c r="A16" s="32"/>
      <c r="B16" s="18"/>
      <c r="C16" s="18"/>
      <c r="D16" s="19"/>
      <c r="E16" s="18"/>
      <c r="F16" s="18"/>
    </row>
    <row r="17" spans="1:6" ht="13.5" thickBot="1" x14ac:dyDescent="0.25">
      <c r="A17" s="32"/>
      <c r="B17" s="18"/>
      <c r="C17" s="18"/>
      <c r="D17" s="290" t="s">
        <v>256</v>
      </c>
      <c r="E17" s="291"/>
      <c r="F17" s="93">
        <f>SUM(F8:F15)</f>
        <v>0</v>
      </c>
    </row>
    <row r="18" spans="1:6" x14ac:dyDescent="0.2">
      <c r="A18" s="32"/>
      <c r="B18" s="18"/>
      <c r="C18" s="18"/>
      <c r="D18" s="30"/>
      <c r="E18" s="18"/>
      <c r="F18" s="18"/>
    </row>
    <row r="19" spans="1:6" x14ac:dyDescent="0.2">
      <c r="A19" s="32"/>
      <c r="B19" s="18"/>
      <c r="C19" s="18"/>
      <c r="D19" s="30"/>
      <c r="E19" s="18"/>
      <c r="F19" s="18"/>
    </row>
    <row r="20" spans="1:6" x14ac:dyDescent="0.2">
      <c r="A20" s="32"/>
      <c r="B20" s="98"/>
      <c r="C20" s="18"/>
      <c r="D20" s="30"/>
      <c r="E20" s="18"/>
      <c r="F20" s="18"/>
    </row>
    <row r="21" spans="1:6" x14ac:dyDescent="0.2">
      <c r="A21" s="32"/>
      <c r="B21" s="18"/>
      <c r="C21" s="18"/>
      <c r="D21" s="30"/>
      <c r="E21" s="18"/>
      <c r="F21" s="18"/>
    </row>
    <row r="22" spans="1:6" ht="13.5" thickBot="1" x14ac:dyDescent="0.25">
      <c r="A22" s="99" t="s">
        <v>220</v>
      </c>
      <c r="B22" s="100"/>
      <c r="C22" s="100"/>
      <c r="D22" s="100"/>
      <c r="E22" s="33"/>
      <c r="F22" s="33"/>
    </row>
    <row r="23" spans="1:6" ht="25.5" x14ac:dyDescent="0.2">
      <c r="A23" s="114" t="s">
        <v>128</v>
      </c>
      <c r="B23" s="78" t="s">
        <v>7</v>
      </c>
      <c r="C23" s="78" t="s">
        <v>130</v>
      </c>
      <c r="D23" s="78" t="s">
        <v>619</v>
      </c>
      <c r="E23" s="78" t="s">
        <v>168</v>
      </c>
      <c r="F23" s="109" t="s">
        <v>169</v>
      </c>
    </row>
    <row r="24" spans="1:6" ht="82.5" customHeight="1" x14ac:dyDescent="0.2">
      <c r="A24" s="75" t="s">
        <v>56</v>
      </c>
      <c r="B24" s="284" t="s">
        <v>800</v>
      </c>
      <c r="C24" s="288"/>
      <c r="D24" s="288"/>
      <c r="E24" s="288"/>
      <c r="F24" s="289"/>
    </row>
    <row r="25" spans="1:6" x14ac:dyDescent="0.2">
      <c r="A25" s="75" t="s">
        <v>57</v>
      </c>
      <c r="B25" s="288" t="s">
        <v>284</v>
      </c>
      <c r="C25" s="288"/>
      <c r="D25" s="288"/>
      <c r="E25" s="288"/>
      <c r="F25" s="289"/>
    </row>
    <row r="26" spans="1:6" x14ac:dyDescent="0.2">
      <c r="A26" s="75" t="s">
        <v>58</v>
      </c>
      <c r="B26" s="82"/>
      <c r="C26" s="5" t="s">
        <v>136</v>
      </c>
      <c r="D26" s="35" t="s">
        <v>285</v>
      </c>
      <c r="E26" s="82"/>
      <c r="F26" s="83"/>
    </row>
    <row r="27" spans="1:6" ht="25.5" x14ac:dyDescent="0.2">
      <c r="A27" s="75" t="s">
        <v>59</v>
      </c>
      <c r="B27" s="82"/>
      <c r="C27" s="5" t="s">
        <v>136</v>
      </c>
      <c r="D27" s="4" t="s">
        <v>12</v>
      </c>
      <c r="E27" s="82"/>
      <c r="F27" s="83"/>
    </row>
    <row r="28" spans="1:6" x14ac:dyDescent="0.2">
      <c r="A28" s="75" t="s">
        <v>60</v>
      </c>
      <c r="B28" s="82"/>
      <c r="C28" s="5" t="s">
        <v>136</v>
      </c>
      <c r="D28" s="4" t="s">
        <v>13</v>
      </c>
      <c r="E28" s="82"/>
      <c r="F28" s="83"/>
    </row>
    <row r="29" spans="1:6" ht="25.5" x14ac:dyDescent="0.2">
      <c r="A29" s="75" t="s">
        <v>61</v>
      </c>
      <c r="B29" s="82"/>
      <c r="C29" s="5" t="s">
        <v>136</v>
      </c>
      <c r="D29" s="4" t="s">
        <v>286</v>
      </c>
      <c r="E29" s="82"/>
      <c r="F29" s="83"/>
    </row>
    <row r="30" spans="1:6" x14ac:dyDescent="0.2">
      <c r="A30" s="75" t="s">
        <v>62</v>
      </c>
      <c r="B30" s="82"/>
      <c r="C30" s="5" t="s">
        <v>136</v>
      </c>
      <c r="D30" s="4" t="s">
        <v>14</v>
      </c>
      <c r="E30" s="82"/>
      <c r="F30" s="83"/>
    </row>
    <row r="31" spans="1:6" x14ac:dyDescent="0.2">
      <c r="A31" s="75" t="s">
        <v>63</v>
      </c>
      <c r="B31" s="82"/>
      <c r="C31" s="5" t="s">
        <v>136</v>
      </c>
      <c r="D31" s="4" t="s">
        <v>287</v>
      </c>
      <c r="E31" s="82"/>
      <c r="F31" s="83"/>
    </row>
    <row r="32" spans="1:6" ht="38.25" x14ac:dyDescent="0.2">
      <c r="A32" s="75" t="s">
        <v>64</v>
      </c>
      <c r="B32" s="82"/>
      <c r="C32" s="5" t="s">
        <v>136</v>
      </c>
      <c r="D32" s="35" t="s">
        <v>621</v>
      </c>
      <c r="E32" s="82"/>
      <c r="F32" s="83"/>
    </row>
    <row r="33" spans="1:6" ht="38.25" x14ac:dyDescent="0.2">
      <c r="A33" s="75" t="s">
        <v>65</v>
      </c>
      <c r="B33" s="82"/>
      <c r="C33" s="5" t="s">
        <v>136</v>
      </c>
      <c r="D33" s="35" t="s">
        <v>529</v>
      </c>
      <c r="E33" s="82"/>
      <c r="F33" s="83"/>
    </row>
    <row r="34" spans="1:6" x14ac:dyDescent="0.2">
      <c r="A34" s="75" t="s">
        <v>66</v>
      </c>
      <c r="B34" s="284" t="s">
        <v>289</v>
      </c>
      <c r="C34" s="288"/>
      <c r="D34" s="288"/>
      <c r="E34" s="288"/>
      <c r="F34" s="289"/>
    </row>
    <row r="35" spans="1:6" ht="38.25" x14ac:dyDescent="0.2">
      <c r="A35" s="75" t="s">
        <v>67</v>
      </c>
      <c r="B35" s="82"/>
      <c r="C35" s="5" t="s">
        <v>136</v>
      </c>
      <c r="D35" s="35" t="s">
        <v>622</v>
      </c>
      <c r="E35" s="82"/>
      <c r="F35" s="83"/>
    </row>
    <row r="36" spans="1:6" ht="38.25" x14ac:dyDescent="0.2">
      <c r="A36" s="75" t="s">
        <v>68</v>
      </c>
      <c r="B36" s="82"/>
      <c r="C36" s="5" t="s">
        <v>136</v>
      </c>
      <c r="D36" s="35" t="s">
        <v>623</v>
      </c>
      <c r="E36" s="82"/>
      <c r="F36" s="83"/>
    </row>
    <row r="37" spans="1:6" x14ac:dyDescent="0.2">
      <c r="A37" s="75" t="s">
        <v>69</v>
      </c>
      <c r="B37" s="82"/>
      <c r="C37" s="5" t="s">
        <v>136</v>
      </c>
      <c r="D37" s="35" t="s">
        <v>290</v>
      </c>
      <c r="E37" s="82"/>
      <c r="F37" s="83"/>
    </row>
    <row r="38" spans="1:6" x14ac:dyDescent="0.2">
      <c r="A38" s="75" t="s">
        <v>70</v>
      </c>
      <c r="B38" s="288" t="s">
        <v>15</v>
      </c>
      <c r="C38" s="288"/>
      <c r="D38" s="288"/>
      <c r="E38" s="288"/>
      <c r="F38" s="289"/>
    </row>
    <row r="39" spans="1:6" ht="25.5" x14ac:dyDescent="0.2">
      <c r="A39" s="75" t="s">
        <v>71</v>
      </c>
      <c r="B39" s="82"/>
      <c r="C39" s="5" t="s">
        <v>136</v>
      </c>
      <c r="D39" s="35" t="s">
        <v>576</v>
      </c>
      <c r="E39" s="82"/>
      <c r="F39" s="83"/>
    </row>
    <row r="40" spans="1:6" x14ac:dyDescent="0.2">
      <c r="A40" s="75" t="s">
        <v>72</v>
      </c>
      <c r="B40" s="82"/>
      <c r="C40" s="5" t="s">
        <v>136</v>
      </c>
      <c r="D40" s="35" t="s">
        <v>292</v>
      </c>
      <c r="E40" s="82"/>
      <c r="F40" s="83"/>
    </row>
    <row r="41" spans="1:6" ht="15.75" x14ac:dyDescent="0.2">
      <c r="A41" s="75" t="s">
        <v>73</v>
      </c>
      <c r="B41" s="82"/>
      <c r="C41" s="5" t="s">
        <v>136</v>
      </c>
      <c r="D41" s="35" t="s">
        <v>293</v>
      </c>
      <c r="E41" s="82"/>
      <c r="F41" s="83"/>
    </row>
    <row r="42" spans="1:6" x14ac:dyDescent="0.2">
      <c r="A42" s="75" t="s">
        <v>74</v>
      </c>
      <c r="B42" s="82"/>
      <c r="C42" s="5" t="s">
        <v>136</v>
      </c>
      <c r="D42" s="4" t="s">
        <v>16</v>
      </c>
      <c r="E42" s="82"/>
      <c r="F42" s="83"/>
    </row>
    <row r="43" spans="1:6" ht="25.5" x14ac:dyDescent="0.2">
      <c r="A43" s="75" t="s">
        <v>75</v>
      </c>
      <c r="B43" s="82"/>
      <c r="C43" s="5" t="s">
        <v>136</v>
      </c>
      <c r="D43" s="35" t="s">
        <v>455</v>
      </c>
      <c r="E43" s="82"/>
      <c r="F43" s="83"/>
    </row>
    <row r="44" spans="1:6" x14ac:dyDescent="0.2">
      <c r="A44" s="75" t="s">
        <v>76</v>
      </c>
      <c r="B44" s="82"/>
      <c r="C44" s="5" t="s">
        <v>136</v>
      </c>
      <c r="D44" s="4" t="s">
        <v>17</v>
      </c>
      <c r="E44" s="82"/>
      <c r="F44" s="83"/>
    </row>
    <row r="45" spans="1:6" x14ac:dyDescent="0.2">
      <c r="A45" s="75" t="s">
        <v>77</v>
      </c>
      <c r="B45" s="284" t="s">
        <v>294</v>
      </c>
      <c r="C45" s="288"/>
      <c r="D45" s="288"/>
      <c r="E45" s="288"/>
      <c r="F45" s="289"/>
    </row>
    <row r="46" spans="1:6" ht="41.25" x14ac:dyDescent="0.2">
      <c r="A46" s="75" t="s">
        <v>78</v>
      </c>
      <c r="B46" s="82"/>
      <c r="C46" s="5" t="s">
        <v>136</v>
      </c>
      <c r="D46" s="103" t="s">
        <v>624</v>
      </c>
      <c r="E46" s="82"/>
      <c r="F46" s="83"/>
    </row>
    <row r="47" spans="1:6" x14ac:dyDescent="0.2">
      <c r="A47" s="75" t="s">
        <v>79</v>
      </c>
      <c r="B47" s="82"/>
      <c r="C47" s="5" t="s">
        <v>136</v>
      </c>
      <c r="D47" s="35" t="s">
        <v>295</v>
      </c>
      <c r="E47" s="82"/>
      <c r="F47" s="83"/>
    </row>
    <row r="48" spans="1:6" x14ac:dyDescent="0.2">
      <c r="A48" s="75" t="s">
        <v>80</v>
      </c>
      <c r="B48" s="82"/>
      <c r="C48" s="5" t="s">
        <v>136</v>
      </c>
      <c r="D48" s="35" t="s">
        <v>296</v>
      </c>
      <c r="E48" s="82"/>
      <c r="F48" s="83"/>
    </row>
    <row r="49" spans="1:6" x14ac:dyDescent="0.2">
      <c r="A49" s="75" t="s">
        <v>298</v>
      </c>
      <c r="B49" s="82"/>
      <c r="C49" s="5" t="s">
        <v>136</v>
      </c>
      <c r="D49" s="35" t="s">
        <v>297</v>
      </c>
      <c r="E49" s="82"/>
      <c r="F49" s="83"/>
    </row>
    <row r="50" spans="1:6" x14ac:dyDescent="0.2">
      <c r="A50" s="75" t="s">
        <v>300</v>
      </c>
      <c r="B50" s="82"/>
      <c r="C50" s="5" t="s">
        <v>136</v>
      </c>
      <c r="D50" s="35" t="s">
        <v>299</v>
      </c>
      <c r="E50" s="82"/>
      <c r="F50" s="83"/>
    </row>
    <row r="51" spans="1:6" x14ac:dyDescent="0.2">
      <c r="A51" s="75" t="s">
        <v>302</v>
      </c>
      <c r="B51" s="82"/>
      <c r="C51" s="5" t="s">
        <v>136</v>
      </c>
      <c r="D51" s="35" t="s">
        <v>301</v>
      </c>
      <c r="E51" s="82"/>
      <c r="F51" s="83"/>
    </row>
    <row r="52" spans="1:6" ht="15.75" x14ac:dyDescent="0.2">
      <c r="A52" s="75" t="s">
        <v>304</v>
      </c>
      <c r="B52" s="82"/>
      <c r="C52" s="5" t="s">
        <v>136</v>
      </c>
      <c r="D52" s="35" t="s">
        <v>303</v>
      </c>
      <c r="E52" s="82"/>
      <c r="F52" s="83"/>
    </row>
    <row r="53" spans="1:6" ht="14.25" x14ac:dyDescent="0.2">
      <c r="A53" s="75" t="s">
        <v>306</v>
      </c>
      <c r="B53" s="82"/>
      <c r="C53" s="5" t="s">
        <v>136</v>
      </c>
      <c r="D53" s="35" t="s">
        <v>305</v>
      </c>
      <c r="E53" s="82"/>
      <c r="F53" s="83"/>
    </row>
    <row r="54" spans="1:6" x14ac:dyDescent="0.2">
      <c r="A54" s="75" t="s">
        <v>308</v>
      </c>
      <c r="B54" s="82"/>
      <c r="C54" s="5" t="s">
        <v>136</v>
      </c>
      <c r="D54" s="35" t="s">
        <v>307</v>
      </c>
      <c r="E54" s="82"/>
      <c r="F54" s="83"/>
    </row>
    <row r="55" spans="1:6" x14ac:dyDescent="0.2">
      <c r="A55" s="75" t="s">
        <v>310</v>
      </c>
      <c r="B55" s="82"/>
      <c r="C55" s="5" t="s">
        <v>136</v>
      </c>
      <c r="D55" s="35" t="s">
        <v>309</v>
      </c>
      <c r="E55" s="82"/>
      <c r="F55" s="83"/>
    </row>
    <row r="56" spans="1:6" x14ac:dyDescent="0.2">
      <c r="A56" s="75" t="s">
        <v>312</v>
      </c>
      <c r="B56" s="82"/>
      <c r="C56" s="5" t="s">
        <v>136</v>
      </c>
      <c r="D56" s="35" t="s">
        <v>311</v>
      </c>
      <c r="E56" s="82"/>
      <c r="F56" s="83"/>
    </row>
    <row r="57" spans="1:6" x14ac:dyDescent="0.2">
      <c r="A57" s="75" t="s">
        <v>314</v>
      </c>
      <c r="B57" s="82"/>
      <c r="C57" s="5" t="s">
        <v>136</v>
      </c>
      <c r="D57" s="35" t="s">
        <v>313</v>
      </c>
      <c r="E57" s="82"/>
      <c r="F57" s="83"/>
    </row>
    <row r="58" spans="1:6" x14ac:dyDescent="0.2">
      <c r="A58" s="75" t="s">
        <v>316</v>
      </c>
      <c r="B58" s="82"/>
      <c r="C58" s="5" t="s">
        <v>136</v>
      </c>
      <c r="D58" s="35" t="s">
        <v>315</v>
      </c>
      <c r="E58" s="82"/>
      <c r="F58" s="83"/>
    </row>
    <row r="59" spans="1:6" x14ac:dyDescent="0.2">
      <c r="A59" s="75" t="s">
        <v>318</v>
      </c>
      <c r="B59" s="82"/>
      <c r="C59" s="5" t="s">
        <v>136</v>
      </c>
      <c r="D59" s="35" t="s">
        <v>317</v>
      </c>
      <c r="E59" s="82"/>
      <c r="F59" s="83"/>
    </row>
    <row r="60" spans="1:6" x14ac:dyDescent="0.2">
      <c r="A60" s="75" t="s">
        <v>320</v>
      </c>
      <c r="B60" s="82"/>
      <c r="C60" s="5" t="s">
        <v>136</v>
      </c>
      <c r="D60" s="35" t="s">
        <v>319</v>
      </c>
      <c r="E60" s="82"/>
      <c r="F60" s="83"/>
    </row>
    <row r="61" spans="1:6" ht="15.75" x14ac:dyDescent="0.2">
      <c r="A61" s="75" t="s">
        <v>322</v>
      </c>
      <c r="B61" s="82"/>
      <c r="C61" s="5" t="s">
        <v>136</v>
      </c>
      <c r="D61" s="35" t="s">
        <v>321</v>
      </c>
      <c r="E61" s="82"/>
      <c r="F61" s="83"/>
    </row>
    <row r="62" spans="1:6" ht="15.75" x14ac:dyDescent="0.2">
      <c r="A62" s="75" t="s">
        <v>324</v>
      </c>
      <c r="B62" s="82"/>
      <c r="C62" s="5" t="s">
        <v>136</v>
      </c>
      <c r="D62" s="35" t="s">
        <v>323</v>
      </c>
      <c r="E62" s="82"/>
      <c r="F62" s="83"/>
    </row>
    <row r="63" spans="1:6" ht="14.25" x14ac:dyDescent="0.2">
      <c r="A63" s="75" t="s">
        <v>326</v>
      </c>
      <c r="B63" s="82"/>
      <c r="C63" s="5" t="s">
        <v>136</v>
      </c>
      <c r="D63" s="35" t="s">
        <v>325</v>
      </c>
      <c r="E63" s="82"/>
      <c r="F63" s="83"/>
    </row>
    <row r="64" spans="1:6" x14ac:dyDescent="0.2">
      <c r="A64" s="75" t="s">
        <v>328</v>
      </c>
      <c r="B64" s="82"/>
      <c r="C64" s="5" t="s">
        <v>136</v>
      </c>
      <c r="D64" s="35" t="s">
        <v>327</v>
      </c>
      <c r="E64" s="82"/>
      <c r="F64" s="83"/>
    </row>
    <row r="65" spans="1:6" x14ac:dyDescent="0.2">
      <c r="A65" s="75" t="s">
        <v>330</v>
      </c>
      <c r="B65" s="82"/>
      <c r="C65" s="5" t="s">
        <v>136</v>
      </c>
      <c r="D65" s="35" t="s">
        <v>329</v>
      </c>
      <c r="E65" s="82"/>
      <c r="F65" s="83"/>
    </row>
    <row r="66" spans="1:6" x14ac:dyDescent="0.2">
      <c r="A66" s="75" t="s">
        <v>332</v>
      </c>
      <c r="B66" s="82"/>
      <c r="C66" s="5" t="s">
        <v>136</v>
      </c>
      <c r="D66" s="35" t="s">
        <v>331</v>
      </c>
      <c r="E66" s="82"/>
      <c r="F66" s="83"/>
    </row>
    <row r="67" spans="1:6" x14ac:dyDescent="0.2">
      <c r="A67" s="75" t="s">
        <v>123</v>
      </c>
      <c r="B67" s="284" t="s">
        <v>333</v>
      </c>
      <c r="C67" s="284"/>
      <c r="D67" s="284"/>
      <c r="E67" s="284"/>
      <c r="F67" s="285"/>
    </row>
    <row r="68" spans="1:6" ht="30.75" customHeight="1" x14ac:dyDescent="0.2">
      <c r="A68" s="75" t="s">
        <v>81</v>
      </c>
      <c r="B68" s="101"/>
      <c r="C68" s="102" t="s">
        <v>136</v>
      </c>
      <c r="D68" s="103" t="s">
        <v>632</v>
      </c>
      <c r="E68" s="101"/>
      <c r="F68" s="213"/>
    </row>
    <row r="69" spans="1:6" x14ac:dyDescent="0.2">
      <c r="A69" s="75" t="s">
        <v>82</v>
      </c>
      <c r="B69" s="284" t="s">
        <v>334</v>
      </c>
      <c r="C69" s="288"/>
      <c r="D69" s="288"/>
      <c r="E69" s="288"/>
      <c r="F69" s="289"/>
    </row>
    <row r="70" spans="1:6" ht="28.5" x14ac:dyDescent="0.2">
      <c r="A70" s="75" t="s">
        <v>83</v>
      </c>
      <c r="B70" s="82"/>
      <c r="C70" s="5" t="s">
        <v>136</v>
      </c>
      <c r="D70" s="104" t="s">
        <v>456</v>
      </c>
      <c r="E70" s="82"/>
      <c r="F70" s="83"/>
    </row>
    <row r="71" spans="1:6" ht="25.5" x14ac:dyDescent="0.2">
      <c r="A71" s="75" t="s">
        <v>267</v>
      </c>
      <c r="B71" s="82"/>
      <c r="C71" s="5" t="s">
        <v>136</v>
      </c>
      <c r="D71" s="104" t="s">
        <v>335</v>
      </c>
      <c r="E71" s="82"/>
      <c r="F71" s="83"/>
    </row>
    <row r="72" spans="1:6" x14ac:dyDescent="0.2">
      <c r="A72" s="75" t="s">
        <v>268</v>
      </c>
      <c r="B72" s="284" t="s">
        <v>336</v>
      </c>
      <c r="C72" s="288"/>
      <c r="D72" s="288"/>
      <c r="E72" s="288"/>
      <c r="F72" s="289"/>
    </row>
    <row r="73" spans="1:6" ht="15.75" x14ac:dyDescent="0.2">
      <c r="A73" s="75" t="s">
        <v>84</v>
      </c>
      <c r="B73" s="82"/>
      <c r="C73" s="5" t="s">
        <v>136</v>
      </c>
      <c r="D73" s="104" t="s">
        <v>457</v>
      </c>
      <c r="E73" s="82"/>
      <c r="F73" s="83"/>
    </row>
    <row r="74" spans="1:6" ht="15.75" x14ac:dyDescent="0.2">
      <c r="A74" s="75" t="s">
        <v>269</v>
      </c>
      <c r="B74" s="82"/>
      <c r="C74" s="5" t="s">
        <v>136</v>
      </c>
      <c r="D74" s="104" t="s">
        <v>530</v>
      </c>
      <c r="E74" s="82"/>
      <c r="F74" s="83"/>
    </row>
    <row r="75" spans="1:6" ht="25.5" x14ac:dyDescent="0.2">
      <c r="A75" s="75" t="s">
        <v>85</v>
      </c>
      <c r="B75" s="82"/>
      <c r="C75" s="5" t="s">
        <v>136</v>
      </c>
      <c r="D75" s="104" t="s">
        <v>337</v>
      </c>
      <c r="E75" s="82"/>
      <c r="F75" s="83"/>
    </row>
    <row r="76" spans="1:6" x14ac:dyDescent="0.2">
      <c r="A76" s="75" t="s">
        <v>86</v>
      </c>
      <c r="B76" s="284" t="s">
        <v>433</v>
      </c>
      <c r="C76" s="288"/>
      <c r="D76" s="288"/>
      <c r="E76" s="288"/>
      <c r="F76" s="289"/>
    </row>
    <row r="77" spans="1:6" ht="38.25" x14ac:dyDescent="0.2">
      <c r="A77" s="75" t="s">
        <v>257</v>
      </c>
      <c r="B77" s="82"/>
      <c r="C77" s="5" t="s">
        <v>136</v>
      </c>
      <c r="D77" s="104" t="s">
        <v>626</v>
      </c>
      <c r="E77" s="82"/>
      <c r="F77" s="83"/>
    </row>
    <row r="78" spans="1:6" ht="25.5" x14ac:dyDescent="0.2">
      <c r="A78" s="75" t="s">
        <v>87</v>
      </c>
      <c r="B78" s="82"/>
      <c r="C78" s="5" t="s">
        <v>136</v>
      </c>
      <c r="D78" s="104" t="s">
        <v>339</v>
      </c>
      <c r="E78" s="82"/>
      <c r="F78" s="83"/>
    </row>
    <row r="79" spans="1:6" x14ac:dyDescent="0.2">
      <c r="A79" s="75" t="s">
        <v>89</v>
      </c>
      <c r="B79" s="284" t="s">
        <v>341</v>
      </c>
      <c r="C79" s="288"/>
      <c r="D79" s="288"/>
      <c r="E79" s="288"/>
      <c r="F79" s="289"/>
    </row>
    <row r="80" spans="1:6" ht="38.25" x14ac:dyDescent="0.2">
      <c r="A80" s="75" t="s">
        <v>342</v>
      </c>
      <c r="B80" s="82"/>
      <c r="C80" s="5" t="s">
        <v>136</v>
      </c>
      <c r="D80" s="104" t="s">
        <v>627</v>
      </c>
      <c r="E80" s="82"/>
      <c r="F80" s="83"/>
    </row>
    <row r="81" spans="1:6" ht="25.5" x14ac:dyDescent="0.2">
      <c r="A81" s="75" t="s">
        <v>343</v>
      </c>
      <c r="B81" s="82"/>
      <c r="C81" s="5" t="s">
        <v>136</v>
      </c>
      <c r="D81" s="104" t="s">
        <v>344</v>
      </c>
      <c r="E81" s="82"/>
      <c r="F81" s="83"/>
    </row>
    <row r="82" spans="1:6" x14ac:dyDescent="0.2">
      <c r="A82" s="75" t="s">
        <v>90</v>
      </c>
      <c r="B82" s="284" t="s">
        <v>349</v>
      </c>
      <c r="C82" s="288"/>
      <c r="D82" s="288"/>
      <c r="E82" s="288"/>
      <c r="F82" s="289"/>
    </row>
    <row r="83" spans="1:6" ht="105" x14ac:dyDescent="0.2">
      <c r="A83" s="75" t="s">
        <v>345</v>
      </c>
      <c r="B83" s="82"/>
      <c r="C83" s="5" t="s">
        <v>136</v>
      </c>
      <c r="D83" s="35" t="s">
        <v>351</v>
      </c>
      <c r="E83" s="82"/>
      <c r="F83" s="83"/>
    </row>
    <row r="84" spans="1:6" x14ac:dyDescent="0.2">
      <c r="A84" s="75" t="s">
        <v>347</v>
      </c>
      <c r="B84" s="82"/>
      <c r="C84" s="5" t="s">
        <v>136</v>
      </c>
      <c r="D84" s="35" t="s">
        <v>353</v>
      </c>
      <c r="E84" s="82"/>
      <c r="F84" s="83"/>
    </row>
    <row r="85" spans="1:6" ht="25.5" x14ac:dyDescent="0.2">
      <c r="A85" s="75" t="s">
        <v>91</v>
      </c>
      <c r="B85" s="82"/>
      <c r="C85" s="5" t="s">
        <v>136</v>
      </c>
      <c r="D85" s="35" t="s">
        <v>628</v>
      </c>
      <c r="E85" s="82"/>
      <c r="F85" s="83"/>
    </row>
    <row r="86" spans="1:6" ht="29.25" customHeight="1" x14ac:dyDescent="0.2">
      <c r="A86" s="75" t="s">
        <v>92</v>
      </c>
      <c r="B86" s="284" t="s">
        <v>443</v>
      </c>
      <c r="C86" s="288"/>
      <c r="D86" s="288"/>
      <c r="E86" s="288"/>
      <c r="F86" s="289"/>
    </row>
    <row r="87" spans="1:6" x14ac:dyDescent="0.2">
      <c r="A87" s="75" t="s">
        <v>458</v>
      </c>
      <c r="B87" s="105"/>
      <c r="C87" s="41" t="s">
        <v>136</v>
      </c>
      <c r="D87" s="35" t="s">
        <v>20</v>
      </c>
      <c r="E87" s="105"/>
      <c r="F87" s="214"/>
    </row>
    <row r="88" spans="1:6" x14ac:dyDescent="0.2">
      <c r="A88" s="75" t="s">
        <v>459</v>
      </c>
      <c r="B88" s="82"/>
      <c r="C88" s="5" t="s">
        <v>136</v>
      </c>
      <c r="D88" s="35" t="s">
        <v>444</v>
      </c>
      <c r="E88" s="82"/>
      <c r="F88" s="83"/>
    </row>
    <row r="89" spans="1:6" x14ac:dyDescent="0.2">
      <c r="A89" s="75" t="s">
        <v>460</v>
      </c>
      <c r="B89" s="105"/>
      <c r="C89" s="41" t="s">
        <v>136</v>
      </c>
      <c r="D89" s="35" t="s">
        <v>21</v>
      </c>
      <c r="E89" s="105"/>
      <c r="F89" s="214"/>
    </row>
    <row r="90" spans="1:6" x14ac:dyDescent="0.2">
      <c r="A90" s="75" t="s">
        <v>461</v>
      </c>
      <c r="B90" s="105"/>
      <c r="C90" s="41" t="s">
        <v>136</v>
      </c>
      <c r="D90" s="35" t="s">
        <v>22</v>
      </c>
      <c r="E90" s="105"/>
      <c r="F90" s="214"/>
    </row>
    <row r="91" spans="1:6" x14ac:dyDescent="0.2">
      <c r="A91" s="75" t="s">
        <v>462</v>
      </c>
      <c r="B91" s="105"/>
      <c r="C91" s="41" t="s">
        <v>136</v>
      </c>
      <c r="D91" s="35" t="s">
        <v>23</v>
      </c>
      <c r="E91" s="105"/>
      <c r="F91" s="214"/>
    </row>
    <row r="92" spans="1:6" x14ac:dyDescent="0.2">
      <c r="A92" s="75" t="s">
        <v>463</v>
      </c>
      <c r="B92" s="105"/>
      <c r="C92" s="41" t="s">
        <v>136</v>
      </c>
      <c r="D92" s="35" t="s">
        <v>521</v>
      </c>
      <c r="E92" s="105"/>
      <c r="F92" s="214"/>
    </row>
    <row r="93" spans="1:6" x14ac:dyDescent="0.2">
      <c r="A93" s="75" t="s">
        <v>93</v>
      </c>
      <c r="B93" s="284" t="s">
        <v>359</v>
      </c>
      <c r="C93" s="284"/>
      <c r="D93" s="284"/>
      <c r="E93" s="284"/>
      <c r="F93" s="285"/>
    </row>
    <row r="94" spans="1:6" x14ac:dyDescent="0.2">
      <c r="A94" s="75" t="s">
        <v>354</v>
      </c>
      <c r="B94" s="82"/>
      <c r="C94" s="5" t="s">
        <v>136</v>
      </c>
      <c r="D94" s="4" t="s">
        <v>19</v>
      </c>
      <c r="E94" s="82"/>
      <c r="F94" s="83"/>
    </row>
    <row r="95" spans="1:6" x14ac:dyDescent="0.2">
      <c r="A95" s="75" t="s">
        <v>355</v>
      </c>
      <c r="B95" s="82"/>
      <c r="C95" s="5" t="s">
        <v>136</v>
      </c>
      <c r="D95" s="35" t="s">
        <v>362</v>
      </c>
      <c r="E95" s="82"/>
      <c r="F95" s="83"/>
    </row>
    <row r="96" spans="1:6" x14ac:dyDescent="0.2">
      <c r="A96" s="75" t="s">
        <v>356</v>
      </c>
      <c r="B96" s="82"/>
      <c r="C96" s="5" t="s">
        <v>136</v>
      </c>
      <c r="D96" s="35" t="s">
        <v>364</v>
      </c>
      <c r="E96" s="82"/>
      <c r="F96" s="83"/>
    </row>
    <row r="97" spans="1:6" ht="39.75" customHeight="1" x14ac:dyDescent="0.2">
      <c r="A97" s="75" t="s">
        <v>94</v>
      </c>
      <c r="B97" s="284" t="s">
        <v>531</v>
      </c>
      <c r="C97" s="288"/>
      <c r="D97" s="288"/>
      <c r="E97" s="288"/>
      <c r="F97" s="289"/>
    </row>
    <row r="98" spans="1:6" x14ac:dyDescent="0.2">
      <c r="A98" s="75" t="s">
        <v>360</v>
      </c>
      <c r="B98" s="82"/>
      <c r="C98" s="5" t="s">
        <v>136</v>
      </c>
      <c r="D98" s="4" t="s">
        <v>24</v>
      </c>
      <c r="E98" s="82"/>
      <c r="F98" s="83"/>
    </row>
    <row r="99" spans="1:6" x14ac:dyDescent="0.2">
      <c r="A99" s="75" t="s">
        <v>361</v>
      </c>
      <c r="B99" s="82"/>
      <c r="C99" s="5" t="s">
        <v>136</v>
      </c>
      <c r="D99" s="4" t="s">
        <v>25</v>
      </c>
      <c r="E99" s="82"/>
      <c r="F99" s="83"/>
    </row>
    <row r="100" spans="1:6" ht="13.5" thickBot="1" x14ac:dyDescent="0.25">
      <c r="A100" s="76" t="s">
        <v>363</v>
      </c>
      <c r="B100" s="84"/>
      <c r="C100" s="39" t="s">
        <v>136</v>
      </c>
      <c r="D100" s="14" t="s">
        <v>26</v>
      </c>
      <c r="E100" s="84"/>
      <c r="F100" s="90"/>
    </row>
    <row r="101" spans="1:6" ht="13.5" thickBot="1" x14ac:dyDescent="0.25">
      <c r="A101" s="33"/>
      <c r="B101" s="18"/>
      <c r="C101" s="18"/>
      <c r="D101" s="19"/>
      <c r="E101" s="18"/>
      <c r="F101" s="18"/>
    </row>
    <row r="102" spans="1:6" ht="13.5" thickBot="1" x14ac:dyDescent="0.25">
      <c r="A102" s="32"/>
      <c r="B102" s="18"/>
      <c r="C102" s="18"/>
      <c r="D102" s="290" t="s">
        <v>641</v>
      </c>
      <c r="E102" s="291"/>
      <c r="F102" s="106">
        <f>SUM(F26:F100)</f>
        <v>0</v>
      </c>
    </row>
    <row r="103" spans="1:6" x14ac:dyDescent="0.2">
      <c r="A103" s="32"/>
      <c r="B103" s="18"/>
      <c r="C103" s="18"/>
      <c r="D103" s="30"/>
      <c r="E103" s="18"/>
      <c r="F103" s="18"/>
    </row>
    <row r="104" spans="1:6" x14ac:dyDescent="0.2">
      <c r="A104" s="32"/>
      <c r="B104" s="18"/>
      <c r="C104" s="18"/>
      <c r="D104" s="19"/>
      <c r="E104" s="18"/>
      <c r="F104" s="18"/>
    </row>
    <row r="105" spans="1:6" ht="13.5" thickBot="1" x14ac:dyDescent="0.25">
      <c r="A105" s="99" t="s">
        <v>218</v>
      </c>
      <c r="B105" s="100"/>
      <c r="C105" s="100"/>
      <c r="D105" s="100"/>
      <c r="E105" s="33"/>
      <c r="F105" s="33"/>
    </row>
    <row r="106" spans="1:6" ht="25.5" x14ac:dyDescent="0.2">
      <c r="A106" s="114" t="s">
        <v>128</v>
      </c>
      <c r="B106" s="78" t="s">
        <v>7</v>
      </c>
      <c r="C106" s="78" t="s">
        <v>130</v>
      </c>
      <c r="D106" s="78" t="s">
        <v>619</v>
      </c>
      <c r="E106" s="78" t="s">
        <v>168</v>
      </c>
      <c r="F106" s="109" t="s">
        <v>169</v>
      </c>
    </row>
    <row r="107" spans="1:6" ht="66" customHeight="1" x14ac:dyDescent="0.2">
      <c r="A107" s="75" t="s">
        <v>99</v>
      </c>
      <c r="B107" s="284" t="s">
        <v>801</v>
      </c>
      <c r="C107" s="288"/>
      <c r="D107" s="288"/>
      <c r="E107" s="288"/>
      <c r="F107" s="289"/>
    </row>
    <row r="108" spans="1:6" x14ac:dyDescent="0.2">
      <c r="A108" s="75" t="s">
        <v>124</v>
      </c>
      <c r="B108" s="284" t="s">
        <v>368</v>
      </c>
      <c r="C108" s="288"/>
      <c r="D108" s="288"/>
      <c r="E108" s="288"/>
      <c r="F108" s="289"/>
    </row>
    <row r="109" spans="1:6" x14ac:dyDescent="0.2">
      <c r="A109" s="75" t="s">
        <v>96</v>
      </c>
      <c r="B109" s="288" t="s">
        <v>32</v>
      </c>
      <c r="C109" s="288"/>
      <c r="D109" s="288"/>
      <c r="E109" s="288"/>
      <c r="F109" s="289"/>
    </row>
    <row r="110" spans="1:6" x14ac:dyDescent="0.2">
      <c r="A110" s="75" t="s">
        <v>97</v>
      </c>
      <c r="B110" s="82"/>
      <c r="C110" s="5" t="s">
        <v>136</v>
      </c>
      <c r="D110" s="4" t="s">
        <v>34</v>
      </c>
      <c r="E110" s="82"/>
      <c r="F110" s="83"/>
    </row>
    <row r="111" spans="1:6" x14ac:dyDescent="0.2">
      <c r="A111" s="75" t="s">
        <v>98</v>
      </c>
      <c r="B111" s="82"/>
      <c r="C111" s="5" t="s">
        <v>136</v>
      </c>
      <c r="D111" s="4" t="s">
        <v>16</v>
      </c>
      <c r="E111" s="82"/>
      <c r="F111" s="83"/>
    </row>
    <row r="112" spans="1:6" x14ac:dyDescent="0.2">
      <c r="A112" s="75" t="s">
        <v>369</v>
      </c>
      <c r="B112" s="82"/>
      <c r="C112" s="5" t="s">
        <v>136</v>
      </c>
      <c r="D112" s="4" t="s">
        <v>33</v>
      </c>
      <c r="E112" s="82"/>
      <c r="F112" s="83"/>
    </row>
    <row r="113" spans="1:6" ht="15.75" x14ac:dyDescent="0.2">
      <c r="A113" s="75" t="s">
        <v>370</v>
      </c>
      <c r="B113" s="82"/>
      <c r="C113" s="5" t="s">
        <v>136</v>
      </c>
      <c r="D113" s="35" t="s">
        <v>371</v>
      </c>
      <c r="E113" s="82"/>
      <c r="F113" s="83"/>
    </row>
    <row r="114" spans="1:6" x14ac:dyDescent="0.2">
      <c r="A114" s="75" t="s">
        <v>372</v>
      </c>
      <c r="B114" s="82"/>
      <c r="C114" s="5" t="s">
        <v>136</v>
      </c>
      <c r="D114" s="4" t="s">
        <v>37</v>
      </c>
      <c r="E114" s="82"/>
      <c r="F114" s="83"/>
    </row>
    <row r="115" spans="1:6" x14ac:dyDescent="0.2">
      <c r="A115" s="75" t="s">
        <v>373</v>
      </c>
      <c r="B115" s="82"/>
      <c r="C115" s="5" t="s">
        <v>136</v>
      </c>
      <c r="D115" s="4" t="s">
        <v>35</v>
      </c>
      <c r="E115" s="82"/>
      <c r="F115" s="83"/>
    </row>
    <row r="116" spans="1:6" x14ac:dyDescent="0.2">
      <c r="A116" s="75" t="s">
        <v>374</v>
      </c>
      <c r="B116" s="82"/>
      <c r="C116" s="5" t="s">
        <v>136</v>
      </c>
      <c r="D116" s="4" t="s">
        <v>36</v>
      </c>
      <c r="E116" s="82"/>
      <c r="F116" s="83"/>
    </row>
    <row r="117" spans="1:6" x14ac:dyDescent="0.2">
      <c r="A117" s="75" t="s">
        <v>270</v>
      </c>
      <c r="B117" s="288" t="s">
        <v>38</v>
      </c>
      <c r="C117" s="288"/>
      <c r="D117" s="288"/>
      <c r="E117" s="288"/>
      <c r="F117" s="289"/>
    </row>
    <row r="118" spans="1:6" ht="15.75" x14ac:dyDescent="0.2">
      <c r="A118" s="75" t="s">
        <v>375</v>
      </c>
      <c r="B118" s="82"/>
      <c r="C118" s="5" t="s">
        <v>136</v>
      </c>
      <c r="D118" s="35" t="s">
        <v>629</v>
      </c>
      <c r="E118" s="82"/>
      <c r="F118" s="83"/>
    </row>
    <row r="119" spans="1:6" ht="15.75" x14ac:dyDescent="0.2">
      <c r="A119" s="75" t="s">
        <v>376</v>
      </c>
      <c r="B119" s="82"/>
      <c r="C119" s="5" t="s">
        <v>136</v>
      </c>
      <c r="D119" s="35" t="s">
        <v>630</v>
      </c>
      <c r="E119" s="82"/>
      <c r="F119" s="83"/>
    </row>
    <row r="120" spans="1:6" x14ac:dyDescent="0.2">
      <c r="A120" s="75" t="s">
        <v>377</v>
      </c>
      <c r="B120" s="82"/>
      <c r="C120" s="5" t="s">
        <v>136</v>
      </c>
      <c r="D120" s="4" t="s">
        <v>39</v>
      </c>
      <c r="E120" s="82"/>
      <c r="F120" s="83"/>
    </row>
    <row r="121" spans="1:6" x14ac:dyDescent="0.2">
      <c r="A121" s="75" t="s">
        <v>378</v>
      </c>
      <c r="B121" s="82"/>
      <c r="C121" s="5" t="s">
        <v>136</v>
      </c>
      <c r="D121" s="4" t="s">
        <v>40</v>
      </c>
      <c r="E121" s="82"/>
      <c r="F121" s="83"/>
    </row>
    <row r="122" spans="1:6" x14ac:dyDescent="0.2">
      <c r="A122" s="75" t="s">
        <v>379</v>
      </c>
      <c r="B122" s="82"/>
      <c r="C122" s="5" t="s">
        <v>136</v>
      </c>
      <c r="D122" s="4" t="s">
        <v>41</v>
      </c>
      <c r="E122" s="82"/>
      <c r="F122" s="83"/>
    </row>
    <row r="123" spans="1:6" x14ac:dyDescent="0.2">
      <c r="A123" s="75" t="s">
        <v>380</v>
      </c>
      <c r="B123" s="82"/>
      <c r="C123" s="5" t="s">
        <v>136</v>
      </c>
      <c r="D123" s="4" t="s">
        <v>42</v>
      </c>
      <c r="E123" s="82"/>
      <c r="F123" s="83"/>
    </row>
    <row r="124" spans="1:6" x14ac:dyDescent="0.2">
      <c r="A124" s="75" t="s">
        <v>100</v>
      </c>
      <c r="B124" s="284" t="s">
        <v>381</v>
      </c>
      <c r="C124" s="288"/>
      <c r="D124" s="288"/>
      <c r="E124" s="288"/>
      <c r="F124" s="289"/>
    </row>
    <row r="125" spans="1:6" ht="14.25" x14ac:dyDescent="0.2">
      <c r="A125" s="75" t="s">
        <v>101</v>
      </c>
      <c r="B125" s="82"/>
      <c r="C125" s="5" t="s">
        <v>136</v>
      </c>
      <c r="D125" s="35" t="s">
        <v>382</v>
      </c>
      <c r="E125" s="82"/>
      <c r="F125" s="83"/>
    </row>
    <row r="126" spans="1:6" ht="14.25" x14ac:dyDescent="0.2">
      <c r="A126" s="75" t="s">
        <v>102</v>
      </c>
      <c r="B126" s="82"/>
      <c r="C126" s="5" t="s">
        <v>136</v>
      </c>
      <c r="D126" s="35" t="s">
        <v>383</v>
      </c>
      <c r="E126" s="82"/>
      <c r="F126" s="83"/>
    </row>
    <row r="127" spans="1:6" ht="14.25" x14ac:dyDescent="0.2">
      <c r="A127" s="75" t="s">
        <v>384</v>
      </c>
      <c r="B127" s="82"/>
      <c r="C127" s="5" t="s">
        <v>136</v>
      </c>
      <c r="D127" s="35" t="s">
        <v>385</v>
      </c>
      <c r="E127" s="82"/>
      <c r="F127" s="83"/>
    </row>
    <row r="128" spans="1:6" ht="14.25" x14ac:dyDescent="0.2">
      <c r="A128" s="75" t="s">
        <v>386</v>
      </c>
      <c r="B128" s="82"/>
      <c r="C128" s="5" t="s">
        <v>136</v>
      </c>
      <c r="D128" s="35" t="s">
        <v>631</v>
      </c>
      <c r="E128" s="82"/>
      <c r="F128" s="83"/>
    </row>
    <row r="129" spans="1:6" x14ac:dyDescent="0.2">
      <c r="A129" s="75" t="s">
        <v>387</v>
      </c>
      <c r="B129" s="82"/>
      <c r="C129" s="5" t="s">
        <v>136</v>
      </c>
      <c r="D129" s="35" t="s">
        <v>388</v>
      </c>
      <c r="E129" s="82"/>
      <c r="F129" s="83"/>
    </row>
    <row r="130" spans="1:6" x14ac:dyDescent="0.2">
      <c r="A130" s="75" t="s">
        <v>389</v>
      </c>
      <c r="B130" s="82"/>
      <c r="C130" s="5" t="s">
        <v>136</v>
      </c>
      <c r="D130" s="35" t="s">
        <v>390</v>
      </c>
      <c r="E130" s="82"/>
      <c r="F130" s="83"/>
    </row>
    <row r="131" spans="1:6" ht="15.75" x14ac:dyDescent="0.2">
      <c r="A131" s="75" t="s">
        <v>391</v>
      </c>
      <c r="B131" s="82"/>
      <c r="C131" s="5" t="s">
        <v>136</v>
      </c>
      <c r="D131" s="104" t="s">
        <v>464</v>
      </c>
      <c r="E131" s="82"/>
      <c r="F131" s="83"/>
    </row>
    <row r="132" spans="1:6" x14ac:dyDescent="0.2">
      <c r="A132" s="75" t="s">
        <v>103</v>
      </c>
      <c r="B132" s="288" t="s">
        <v>18</v>
      </c>
      <c r="C132" s="288"/>
      <c r="D132" s="288"/>
      <c r="E132" s="288"/>
      <c r="F132" s="289"/>
    </row>
    <row r="133" spans="1:6" ht="14.25" x14ac:dyDescent="0.2">
      <c r="A133" s="75" t="s">
        <v>271</v>
      </c>
      <c r="B133" s="82"/>
      <c r="C133" s="5" t="s">
        <v>136</v>
      </c>
      <c r="D133" s="35" t="s">
        <v>392</v>
      </c>
      <c r="E133" s="82"/>
      <c r="F133" s="83"/>
    </row>
    <row r="134" spans="1:6" ht="15.75" x14ac:dyDescent="0.2">
      <c r="A134" s="75" t="s">
        <v>272</v>
      </c>
      <c r="B134" s="82"/>
      <c r="C134" s="5" t="s">
        <v>136</v>
      </c>
      <c r="D134" s="35" t="s">
        <v>393</v>
      </c>
      <c r="E134" s="82"/>
      <c r="F134" s="83"/>
    </row>
    <row r="135" spans="1:6" ht="15.75" x14ac:dyDescent="0.2">
      <c r="A135" s="75" t="s">
        <v>394</v>
      </c>
      <c r="B135" s="82"/>
      <c r="C135" s="5" t="s">
        <v>136</v>
      </c>
      <c r="D135" s="35" t="s">
        <v>395</v>
      </c>
      <c r="E135" s="82"/>
      <c r="F135" s="83"/>
    </row>
    <row r="136" spans="1:6" ht="15.75" x14ac:dyDescent="0.2">
      <c r="A136" s="75" t="s">
        <v>396</v>
      </c>
      <c r="B136" s="82"/>
      <c r="C136" s="5" t="s">
        <v>136</v>
      </c>
      <c r="D136" s="35" t="s">
        <v>397</v>
      </c>
      <c r="E136" s="82"/>
      <c r="F136" s="83"/>
    </row>
    <row r="137" spans="1:6" ht="15.75" x14ac:dyDescent="0.2">
      <c r="A137" s="75" t="s">
        <v>398</v>
      </c>
      <c r="B137" s="82"/>
      <c r="C137" s="5" t="s">
        <v>136</v>
      </c>
      <c r="D137" s="35" t="s">
        <v>399</v>
      </c>
      <c r="E137" s="82"/>
      <c r="F137" s="83"/>
    </row>
    <row r="138" spans="1:6" ht="15.75" x14ac:dyDescent="0.2">
      <c r="A138" s="75" t="s">
        <v>400</v>
      </c>
      <c r="B138" s="82"/>
      <c r="C138" s="5" t="s">
        <v>136</v>
      </c>
      <c r="D138" s="35" t="s">
        <v>401</v>
      </c>
      <c r="E138" s="82"/>
      <c r="F138" s="83"/>
    </row>
    <row r="139" spans="1:6" ht="12.75" customHeight="1" x14ac:dyDescent="0.2">
      <c r="A139" s="75" t="s">
        <v>216</v>
      </c>
      <c r="B139" s="284" t="s">
        <v>294</v>
      </c>
      <c r="C139" s="288"/>
      <c r="D139" s="288"/>
      <c r="E139" s="288"/>
      <c r="F139" s="289"/>
    </row>
    <row r="140" spans="1:6" ht="41.25" x14ac:dyDescent="0.2">
      <c r="A140" s="75" t="s">
        <v>104</v>
      </c>
      <c r="B140" s="82"/>
      <c r="C140" s="5" t="s">
        <v>136</v>
      </c>
      <c r="D140" s="103" t="s">
        <v>624</v>
      </c>
      <c r="E140" s="82"/>
      <c r="F140" s="83"/>
    </row>
    <row r="141" spans="1:6" x14ac:dyDescent="0.2">
      <c r="A141" s="75" t="s">
        <v>105</v>
      </c>
      <c r="B141" s="82"/>
      <c r="C141" s="5" t="s">
        <v>136</v>
      </c>
      <c r="D141" s="35" t="s">
        <v>295</v>
      </c>
      <c r="E141" s="82"/>
      <c r="F141" s="83"/>
    </row>
    <row r="142" spans="1:6" x14ac:dyDescent="0.2">
      <c r="A142" s="75" t="s">
        <v>106</v>
      </c>
      <c r="B142" s="82"/>
      <c r="C142" s="5" t="s">
        <v>136</v>
      </c>
      <c r="D142" s="35" t="s">
        <v>296</v>
      </c>
      <c r="E142" s="82"/>
      <c r="F142" s="83"/>
    </row>
    <row r="143" spans="1:6" x14ac:dyDescent="0.2">
      <c r="A143" s="75" t="s">
        <v>107</v>
      </c>
      <c r="B143" s="82"/>
      <c r="C143" s="5" t="s">
        <v>136</v>
      </c>
      <c r="D143" s="35" t="s">
        <v>297</v>
      </c>
      <c r="E143" s="82"/>
      <c r="F143" s="83"/>
    </row>
    <row r="144" spans="1:6" x14ac:dyDescent="0.2">
      <c r="A144" s="75" t="s">
        <v>402</v>
      </c>
      <c r="B144" s="82"/>
      <c r="C144" s="5" t="s">
        <v>136</v>
      </c>
      <c r="D144" s="35" t="s">
        <v>299</v>
      </c>
      <c r="E144" s="82"/>
      <c r="F144" s="83"/>
    </row>
    <row r="145" spans="1:6" x14ac:dyDescent="0.2">
      <c r="A145" s="75" t="s">
        <v>403</v>
      </c>
      <c r="B145" s="82"/>
      <c r="C145" s="5" t="s">
        <v>136</v>
      </c>
      <c r="D145" s="35" t="s">
        <v>301</v>
      </c>
      <c r="E145" s="82"/>
      <c r="F145" s="83"/>
    </row>
    <row r="146" spans="1:6" ht="15.75" x14ac:dyDescent="0.2">
      <c r="A146" s="75" t="s">
        <v>404</v>
      </c>
      <c r="B146" s="82"/>
      <c r="C146" s="5" t="s">
        <v>136</v>
      </c>
      <c r="D146" s="35" t="s">
        <v>303</v>
      </c>
      <c r="E146" s="82"/>
      <c r="F146" s="83"/>
    </row>
    <row r="147" spans="1:6" ht="14.25" x14ac:dyDescent="0.2">
      <c r="A147" s="75" t="s">
        <v>405</v>
      </c>
      <c r="B147" s="82"/>
      <c r="C147" s="5" t="s">
        <v>136</v>
      </c>
      <c r="D147" s="35" t="s">
        <v>305</v>
      </c>
      <c r="E147" s="82"/>
      <c r="F147" s="83"/>
    </row>
    <row r="148" spans="1:6" x14ac:dyDescent="0.2">
      <c r="A148" s="75" t="s">
        <v>406</v>
      </c>
      <c r="B148" s="82"/>
      <c r="C148" s="5" t="s">
        <v>136</v>
      </c>
      <c r="D148" s="35" t="s">
        <v>307</v>
      </c>
      <c r="E148" s="82"/>
      <c r="F148" s="83"/>
    </row>
    <row r="149" spans="1:6" x14ac:dyDescent="0.2">
      <c r="A149" s="75" t="s">
        <v>407</v>
      </c>
      <c r="B149" s="82"/>
      <c r="C149" s="5" t="s">
        <v>136</v>
      </c>
      <c r="D149" s="35" t="s">
        <v>309</v>
      </c>
      <c r="E149" s="82"/>
      <c r="F149" s="83"/>
    </row>
    <row r="150" spans="1:6" x14ac:dyDescent="0.2">
      <c r="A150" s="75" t="s">
        <v>408</v>
      </c>
      <c r="B150" s="82"/>
      <c r="C150" s="5" t="s">
        <v>136</v>
      </c>
      <c r="D150" s="35" t="s">
        <v>311</v>
      </c>
      <c r="E150" s="82"/>
      <c r="F150" s="83"/>
    </row>
    <row r="151" spans="1:6" x14ac:dyDescent="0.2">
      <c r="A151" s="75" t="s">
        <v>409</v>
      </c>
      <c r="B151" s="82"/>
      <c r="C151" s="5" t="s">
        <v>136</v>
      </c>
      <c r="D151" s="35" t="s">
        <v>313</v>
      </c>
      <c r="E151" s="82"/>
      <c r="F151" s="83"/>
    </row>
    <row r="152" spans="1:6" x14ac:dyDescent="0.2">
      <c r="A152" s="75" t="s">
        <v>410</v>
      </c>
      <c r="B152" s="82"/>
      <c r="C152" s="5" t="s">
        <v>136</v>
      </c>
      <c r="D152" s="35" t="s">
        <v>315</v>
      </c>
      <c r="E152" s="82"/>
      <c r="F152" s="83"/>
    </row>
    <row r="153" spans="1:6" x14ac:dyDescent="0.2">
      <c r="A153" s="75" t="s">
        <v>411</v>
      </c>
      <c r="B153" s="82"/>
      <c r="C153" s="5" t="s">
        <v>136</v>
      </c>
      <c r="D153" s="35" t="s">
        <v>317</v>
      </c>
      <c r="E153" s="82"/>
      <c r="F153" s="83"/>
    </row>
    <row r="154" spans="1:6" x14ac:dyDescent="0.2">
      <c r="A154" s="75" t="s">
        <v>412</v>
      </c>
      <c r="B154" s="82"/>
      <c r="C154" s="5" t="s">
        <v>136</v>
      </c>
      <c r="D154" s="35" t="s">
        <v>319</v>
      </c>
      <c r="E154" s="82"/>
      <c r="F154" s="83"/>
    </row>
    <row r="155" spans="1:6" ht="15.75" x14ac:dyDescent="0.2">
      <c r="A155" s="75" t="s">
        <v>413</v>
      </c>
      <c r="B155" s="82"/>
      <c r="C155" s="5" t="s">
        <v>136</v>
      </c>
      <c r="D155" s="35" t="s">
        <v>321</v>
      </c>
      <c r="E155" s="82"/>
      <c r="F155" s="83"/>
    </row>
    <row r="156" spans="1:6" ht="15.75" x14ac:dyDescent="0.2">
      <c r="A156" s="75" t="s">
        <v>414</v>
      </c>
      <c r="B156" s="82"/>
      <c r="C156" s="5" t="s">
        <v>136</v>
      </c>
      <c r="D156" s="35" t="s">
        <v>323</v>
      </c>
      <c r="E156" s="82"/>
      <c r="F156" s="83"/>
    </row>
    <row r="157" spans="1:6" ht="14.25" x14ac:dyDescent="0.2">
      <c r="A157" s="75" t="s">
        <v>415</v>
      </c>
      <c r="B157" s="82"/>
      <c r="C157" s="5" t="s">
        <v>136</v>
      </c>
      <c r="D157" s="35" t="s">
        <v>325</v>
      </c>
      <c r="E157" s="82"/>
      <c r="F157" s="83"/>
    </row>
    <row r="158" spans="1:6" x14ac:dyDescent="0.2">
      <c r="A158" s="75" t="s">
        <v>416</v>
      </c>
      <c r="B158" s="82"/>
      <c r="C158" s="5" t="s">
        <v>136</v>
      </c>
      <c r="D158" s="35" t="s">
        <v>327</v>
      </c>
      <c r="E158" s="82"/>
      <c r="F158" s="83"/>
    </row>
    <row r="159" spans="1:6" x14ac:dyDescent="0.2">
      <c r="A159" s="75" t="s">
        <v>417</v>
      </c>
      <c r="B159" s="82"/>
      <c r="C159" s="5" t="s">
        <v>136</v>
      </c>
      <c r="D159" s="35" t="s">
        <v>329</v>
      </c>
      <c r="E159" s="82"/>
      <c r="F159" s="83"/>
    </row>
    <row r="160" spans="1:6" x14ac:dyDescent="0.2">
      <c r="A160" s="75" t="s">
        <v>418</v>
      </c>
      <c r="B160" s="82"/>
      <c r="C160" s="5" t="s">
        <v>136</v>
      </c>
      <c r="D160" s="35" t="s">
        <v>331</v>
      </c>
      <c r="E160" s="82"/>
      <c r="F160" s="83"/>
    </row>
    <row r="161" spans="1:6" x14ac:dyDescent="0.2">
      <c r="A161" s="75" t="s">
        <v>217</v>
      </c>
      <c r="B161" s="284" t="s">
        <v>333</v>
      </c>
      <c r="C161" s="288"/>
      <c r="D161" s="288"/>
      <c r="E161" s="288"/>
      <c r="F161" s="289"/>
    </row>
    <row r="162" spans="1:6" ht="25.5" x14ac:dyDescent="0.2">
      <c r="A162" s="75" t="s">
        <v>419</v>
      </c>
      <c r="B162" s="82"/>
      <c r="C162" s="5" t="s">
        <v>136</v>
      </c>
      <c r="D162" s="103" t="s">
        <v>625</v>
      </c>
      <c r="E162" s="82"/>
      <c r="F162" s="83"/>
    </row>
    <row r="163" spans="1:6" x14ac:dyDescent="0.2">
      <c r="A163" s="75" t="s">
        <v>420</v>
      </c>
      <c r="B163" s="284" t="s">
        <v>421</v>
      </c>
      <c r="C163" s="288"/>
      <c r="D163" s="288"/>
      <c r="E163" s="288"/>
      <c r="F163" s="289"/>
    </row>
    <row r="164" spans="1:6" ht="28.5" x14ac:dyDescent="0.2">
      <c r="A164" s="75" t="s">
        <v>422</v>
      </c>
      <c r="B164" s="82"/>
      <c r="C164" s="5" t="s">
        <v>136</v>
      </c>
      <c r="D164" s="35" t="s">
        <v>423</v>
      </c>
      <c r="E164" s="82"/>
      <c r="F164" s="83"/>
    </row>
    <row r="165" spans="1:6" ht="25.5" x14ac:dyDescent="0.2">
      <c r="A165" s="75" t="s">
        <v>424</v>
      </c>
      <c r="B165" s="82"/>
      <c r="C165" s="5" t="s">
        <v>136</v>
      </c>
      <c r="D165" s="35" t="s">
        <v>335</v>
      </c>
      <c r="E165" s="82"/>
      <c r="F165" s="83"/>
    </row>
    <row r="166" spans="1:6" ht="25.5" x14ac:dyDescent="0.2">
      <c r="A166" s="75" t="s">
        <v>425</v>
      </c>
      <c r="B166" s="82"/>
      <c r="C166" s="5" t="s">
        <v>136</v>
      </c>
      <c r="D166" s="35" t="s">
        <v>426</v>
      </c>
      <c r="E166" s="82"/>
      <c r="F166" s="83"/>
    </row>
    <row r="167" spans="1:6" x14ac:dyDescent="0.2">
      <c r="A167" s="75" t="s">
        <v>427</v>
      </c>
      <c r="B167" s="288" t="s">
        <v>336</v>
      </c>
      <c r="C167" s="288"/>
      <c r="D167" s="288"/>
      <c r="E167" s="288"/>
      <c r="F167" s="289"/>
    </row>
    <row r="168" spans="1:6" ht="15.75" x14ac:dyDescent="0.2">
      <c r="A168" s="75" t="s">
        <v>428</v>
      </c>
      <c r="B168" s="82"/>
      <c r="C168" s="5" t="s">
        <v>136</v>
      </c>
      <c r="D168" s="35" t="s">
        <v>429</v>
      </c>
      <c r="E168" s="82"/>
      <c r="F168" s="83"/>
    </row>
    <row r="169" spans="1:6" ht="15.75" x14ac:dyDescent="0.2">
      <c r="A169" s="75" t="s">
        <v>430</v>
      </c>
      <c r="B169" s="82"/>
      <c r="C169" s="5" t="s">
        <v>136</v>
      </c>
      <c r="D169" s="35" t="s">
        <v>431</v>
      </c>
      <c r="E169" s="82"/>
      <c r="F169" s="83"/>
    </row>
    <row r="170" spans="1:6" ht="25.5" x14ac:dyDescent="0.2">
      <c r="A170" s="75" t="s">
        <v>432</v>
      </c>
      <c r="B170" s="82"/>
      <c r="C170" s="5" t="s">
        <v>136</v>
      </c>
      <c r="D170" s="35" t="s">
        <v>337</v>
      </c>
      <c r="E170" s="82"/>
      <c r="F170" s="83"/>
    </row>
    <row r="171" spans="1:6" x14ac:dyDescent="0.2">
      <c r="A171" s="75" t="s">
        <v>434</v>
      </c>
      <c r="B171" s="288" t="s">
        <v>433</v>
      </c>
      <c r="C171" s="288"/>
      <c r="D171" s="288"/>
      <c r="E171" s="288"/>
      <c r="F171" s="289"/>
    </row>
    <row r="172" spans="1:6" ht="38.25" x14ac:dyDescent="0.2">
      <c r="A172" s="75" t="s">
        <v>435</v>
      </c>
      <c r="B172" s="82"/>
      <c r="C172" s="5" t="s">
        <v>136</v>
      </c>
      <c r="D172" s="104" t="s">
        <v>626</v>
      </c>
      <c r="E172" s="82"/>
      <c r="F172" s="83"/>
    </row>
    <row r="173" spans="1:6" ht="25.5" x14ac:dyDescent="0.2">
      <c r="A173" s="75" t="s">
        <v>436</v>
      </c>
      <c r="B173" s="82"/>
      <c r="C173" s="5" t="s">
        <v>136</v>
      </c>
      <c r="D173" s="35" t="s">
        <v>339</v>
      </c>
      <c r="E173" s="82"/>
      <c r="F173" s="83"/>
    </row>
    <row r="174" spans="1:6" ht="82.5" customHeight="1" x14ac:dyDescent="0.2">
      <c r="A174" s="75" t="s">
        <v>438</v>
      </c>
      <c r="B174" s="82"/>
      <c r="C174" s="5" t="s">
        <v>136</v>
      </c>
      <c r="D174" s="35" t="s">
        <v>637</v>
      </c>
      <c r="E174" s="82"/>
      <c r="F174" s="83"/>
    </row>
    <row r="175" spans="1:6" x14ac:dyDescent="0.2">
      <c r="A175" s="75" t="s">
        <v>441</v>
      </c>
      <c r="B175" s="288" t="s">
        <v>349</v>
      </c>
      <c r="C175" s="288"/>
      <c r="D175" s="288"/>
      <c r="E175" s="288"/>
      <c r="F175" s="289"/>
    </row>
    <row r="176" spans="1:6" ht="105" x14ac:dyDescent="0.2">
      <c r="A176" s="75" t="s">
        <v>757</v>
      </c>
      <c r="B176" s="82"/>
      <c r="C176" s="5" t="s">
        <v>136</v>
      </c>
      <c r="D176" s="35" t="s">
        <v>351</v>
      </c>
      <c r="E176" s="82"/>
      <c r="F176" s="83"/>
    </row>
    <row r="177" spans="1:6" x14ac:dyDescent="0.2">
      <c r="A177" s="75" t="s">
        <v>758</v>
      </c>
      <c r="B177" s="82"/>
      <c r="C177" s="5" t="s">
        <v>136</v>
      </c>
      <c r="D177" s="35" t="s">
        <v>353</v>
      </c>
      <c r="E177" s="82"/>
      <c r="F177" s="83"/>
    </row>
    <row r="178" spans="1:6" x14ac:dyDescent="0.2">
      <c r="A178" s="75" t="s">
        <v>442</v>
      </c>
      <c r="B178" s="82"/>
      <c r="C178" s="5" t="s">
        <v>136</v>
      </c>
      <c r="D178" s="35" t="s">
        <v>437</v>
      </c>
      <c r="E178" s="82"/>
      <c r="F178" s="83"/>
    </row>
    <row r="179" spans="1:6" x14ac:dyDescent="0.2">
      <c r="A179" s="75" t="s">
        <v>445</v>
      </c>
      <c r="B179" s="288" t="s">
        <v>439</v>
      </c>
      <c r="C179" s="288"/>
      <c r="D179" s="288"/>
      <c r="E179" s="288"/>
      <c r="F179" s="289"/>
    </row>
    <row r="180" spans="1:6" x14ac:dyDescent="0.2">
      <c r="A180" s="75" t="s">
        <v>446</v>
      </c>
      <c r="B180" s="82"/>
      <c r="C180" s="5" t="s">
        <v>136</v>
      </c>
      <c r="D180" s="35" t="s">
        <v>440</v>
      </c>
      <c r="E180" s="82"/>
      <c r="F180" s="83"/>
    </row>
    <row r="181" spans="1:6" ht="25.5" x14ac:dyDescent="0.2">
      <c r="A181" s="75" t="s">
        <v>448</v>
      </c>
      <c r="B181" s="82"/>
      <c r="C181" s="5" t="s">
        <v>136</v>
      </c>
      <c r="D181" s="35" t="s">
        <v>638</v>
      </c>
      <c r="E181" s="82"/>
      <c r="F181" s="83"/>
    </row>
    <row r="182" spans="1:6" ht="38.25" x14ac:dyDescent="0.2">
      <c r="A182" s="75" t="s">
        <v>450</v>
      </c>
      <c r="B182" s="82"/>
      <c r="C182" s="5" t="s">
        <v>136</v>
      </c>
      <c r="D182" s="35" t="s">
        <v>532</v>
      </c>
      <c r="E182" s="82"/>
      <c r="F182" s="83"/>
    </row>
    <row r="183" spans="1:6" ht="34.5" customHeight="1" x14ac:dyDescent="0.2">
      <c r="A183" s="75" t="s">
        <v>451</v>
      </c>
      <c r="B183" s="284" t="s">
        <v>443</v>
      </c>
      <c r="C183" s="288"/>
      <c r="D183" s="288"/>
      <c r="E183" s="288"/>
      <c r="F183" s="289"/>
    </row>
    <row r="184" spans="1:6" x14ac:dyDescent="0.2">
      <c r="A184" s="75" t="s">
        <v>452</v>
      </c>
      <c r="B184" s="82"/>
      <c r="C184" s="5" t="s">
        <v>136</v>
      </c>
      <c r="D184" s="35" t="s">
        <v>20</v>
      </c>
      <c r="E184" s="92"/>
      <c r="F184" s="83"/>
    </row>
    <row r="185" spans="1:6" x14ac:dyDescent="0.2">
      <c r="A185" s="75" t="s">
        <v>453</v>
      </c>
      <c r="B185" s="82"/>
      <c r="C185" s="5" t="s">
        <v>136</v>
      </c>
      <c r="D185" s="35" t="s">
        <v>444</v>
      </c>
      <c r="E185" s="82"/>
      <c r="F185" s="83"/>
    </row>
    <row r="186" spans="1:6" ht="27.75" customHeight="1" x14ac:dyDescent="0.2">
      <c r="A186" s="75" t="s">
        <v>454</v>
      </c>
      <c r="B186" s="82"/>
      <c r="C186" s="5" t="s">
        <v>136</v>
      </c>
      <c r="D186" s="35" t="s">
        <v>639</v>
      </c>
      <c r="E186" s="82"/>
      <c r="F186" s="83"/>
    </row>
    <row r="187" spans="1:6" x14ac:dyDescent="0.2">
      <c r="A187" s="75" t="s">
        <v>759</v>
      </c>
      <c r="B187" s="82"/>
      <c r="C187" s="5" t="s">
        <v>136</v>
      </c>
      <c r="D187" s="35" t="s">
        <v>22</v>
      </c>
      <c r="E187" s="82"/>
      <c r="F187" s="83"/>
    </row>
    <row r="188" spans="1:6" x14ac:dyDescent="0.2">
      <c r="A188" s="75" t="s">
        <v>760</v>
      </c>
      <c r="B188" s="82"/>
      <c r="C188" s="5" t="s">
        <v>136</v>
      </c>
      <c r="D188" s="35" t="s">
        <v>23</v>
      </c>
      <c r="E188" s="82"/>
      <c r="F188" s="83"/>
    </row>
    <row r="189" spans="1:6" x14ac:dyDescent="0.2">
      <c r="A189" s="75" t="s">
        <v>761</v>
      </c>
      <c r="B189" s="82"/>
      <c r="C189" s="5" t="s">
        <v>136</v>
      </c>
      <c r="D189" s="35" t="s">
        <v>521</v>
      </c>
      <c r="E189" s="82"/>
      <c r="F189" s="83"/>
    </row>
    <row r="190" spans="1:6" x14ac:dyDescent="0.2">
      <c r="A190" s="75" t="s">
        <v>762</v>
      </c>
      <c r="B190" s="284" t="s">
        <v>359</v>
      </c>
      <c r="C190" s="288"/>
      <c r="D190" s="288"/>
      <c r="E190" s="288"/>
      <c r="F190" s="289"/>
    </row>
    <row r="191" spans="1:6" x14ac:dyDescent="0.2">
      <c r="A191" s="75" t="s">
        <v>763</v>
      </c>
      <c r="B191" s="105"/>
      <c r="C191" s="5" t="s">
        <v>136</v>
      </c>
      <c r="D191" s="35" t="s">
        <v>447</v>
      </c>
      <c r="E191" s="105"/>
      <c r="F191" s="214"/>
    </row>
    <row r="192" spans="1:6" x14ac:dyDescent="0.2">
      <c r="A192" s="75" t="s">
        <v>764</v>
      </c>
      <c r="B192" s="105"/>
      <c r="C192" s="5" t="s">
        <v>136</v>
      </c>
      <c r="D192" s="35" t="s">
        <v>449</v>
      </c>
      <c r="E192" s="105"/>
      <c r="F192" s="214"/>
    </row>
    <row r="193" spans="1:6" ht="36.75" customHeight="1" x14ac:dyDescent="0.2">
      <c r="A193" s="75" t="s">
        <v>765</v>
      </c>
      <c r="B193" s="284" t="s">
        <v>533</v>
      </c>
      <c r="C193" s="288"/>
      <c r="D193" s="288"/>
      <c r="E193" s="288"/>
      <c r="F193" s="289"/>
    </row>
    <row r="194" spans="1:6" x14ac:dyDescent="0.2">
      <c r="A194" s="75" t="s">
        <v>766</v>
      </c>
      <c r="B194" s="82"/>
      <c r="C194" s="5" t="s">
        <v>136</v>
      </c>
      <c r="D194" s="4" t="s">
        <v>24</v>
      </c>
      <c r="E194" s="82"/>
      <c r="F194" s="83"/>
    </row>
    <row r="195" spans="1:6" x14ac:dyDescent="0.2">
      <c r="A195" s="75" t="s">
        <v>767</v>
      </c>
      <c r="B195" s="82"/>
      <c r="C195" s="5" t="s">
        <v>136</v>
      </c>
      <c r="D195" s="4" t="s">
        <v>25</v>
      </c>
      <c r="E195" s="82"/>
      <c r="F195" s="83"/>
    </row>
    <row r="196" spans="1:6" x14ac:dyDescent="0.2">
      <c r="A196" s="75" t="s">
        <v>768</v>
      </c>
      <c r="B196" s="82"/>
      <c r="C196" s="5" t="s">
        <v>136</v>
      </c>
      <c r="D196" s="4" t="s">
        <v>26</v>
      </c>
      <c r="E196" s="82"/>
      <c r="F196" s="83"/>
    </row>
    <row r="197" spans="1:6" x14ac:dyDescent="0.2">
      <c r="A197" s="75" t="s">
        <v>769</v>
      </c>
      <c r="B197" s="82"/>
      <c r="C197" s="5" t="s">
        <v>136</v>
      </c>
      <c r="D197" s="4" t="s">
        <v>31</v>
      </c>
      <c r="E197" s="82"/>
      <c r="F197" s="83"/>
    </row>
    <row r="198" spans="1:6" x14ac:dyDescent="0.2">
      <c r="A198" s="75" t="s">
        <v>770</v>
      </c>
      <c r="B198" s="288" t="s">
        <v>43</v>
      </c>
      <c r="C198" s="288"/>
      <c r="D198" s="288"/>
      <c r="E198" s="288"/>
      <c r="F198" s="289"/>
    </row>
    <row r="199" spans="1:6" x14ac:dyDescent="0.2">
      <c r="A199" s="75" t="s">
        <v>771</v>
      </c>
      <c r="B199" s="82"/>
      <c r="C199" s="5" t="s">
        <v>136</v>
      </c>
      <c r="D199" s="4" t="s">
        <v>44</v>
      </c>
      <c r="E199" s="82"/>
      <c r="F199" s="83"/>
    </row>
    <row r="200" spans="1:6" x14ac:dyDescent="0.2">
      <c r="A200" s="75" t="s">
        <v>772</v>
      </c>
      <c r="B200" s="82"/>
      <c r="C200" s="5" t="s">
        <v>136</v>
      </c>
      <c r="D200" s="4" t="s">
        <v>45</v>
      </c>
      <c r="E200" s="82"/>
      <c r="F200" s="83"/>
    </row>
    <row r="201" spans="1:6" ht="13.5" thickBot="1" x14ac:dyDescent="0.25">
      <c r="A201" s="75" t="s">
        <v>773</v>
      </c>
      <c r="B201" s="84"/>
      <c r="C201" s="39" t="s">
        <v>136</v>
      </c>
      <c r="D201" s="14" t="s">
        <v>46</v>
      </c>
      <c r="E201" s="84"/>
      <c r="F201" s="90"/>
    </row>
    <row r="202" spans="1:6" ht="13.5" thickBot="1" x14ac:dyDescent="0.25">
      <c r="A202" s="32"/>
      <c r="B202" s="97"/>
      <c r="C202" s="18"/>
      <c r="D202" s="19"/>
      <c r="E202" s="18"/>
      <c r="F202" s="18"/>
    </row>
    <row r="203" spans="1:6" ht="13.5" thickBot="1" x14ac:dyDescent="0.25">
      <c r="A203" s="32"/>
      <c r="B203" s="18"/>
      <c r="C203" s="18"/>
      <c r="D203" s="290" t="s">
        <v>640</v>
      </c>
      <c r="E203" s="291"/>
      <c r="F203" s="93">
        <f>SUM(F110:F201)</f>
        <v>0</v>
      </c>
    </row>
    <row r="204" spans="1:6" x14ac:dyDescent="0.2">
      <c r="A204" s="32"/>
      <c r="B204" s="18"/>
      <c r="C204" s="18"/>
      <c r="D204" s="30"/>
      <c r="E204" s="98"/>
      <c r="F204" s="107"/>
    </row>
    <row r="205" spans="1:6" x14ac:dyDescent="0.2">
      <c r="A205" s="32"/>
      <c r="B205" s="18"/>
      <c r="C205" s="18"/>
      <c r="D205" s="30"/>
      <c r="E205" s="18"/>
      <c r="F205" s="18"/>
    </row>
    <row r="206" spans="1:6" ht="13.5" thickBot="1" x14ac:dyDescent="0.25">
      <c r="A206" s="99" t="s">
        <v>219</v>
      </c>
      <c r="B206" s="100"/>
      <c r="C206" s="100"/>
      <c r="D206" s="100"/>
      <c r="E206" s="33"/>
      <c r="F206" s="33"/>
    </row>
    <row r="207" spans="1:6" ht="25.5" x14ac:dyDescent="0.2">
      <c r="A207" s="114" t="s">
        <v>128</v>
      </c>
      <c r="B207" s="78" t="s">
        <v>7</v>
      </c>
      <c r="C207" s="78" t="s">
        <v>130</v>
      </c>
      <c r="D207" s="78" t="s">
        <v>619</v>
      </c>
      <c r="E207" s="78" t="s">
        <v>168</v>
      </c>
      <c r="F207" s="109" t="s">
        <v>169</v>
      </c>
    </row>
    <row r="208" spans="1:6" ht="67.5" customHeight="1" x14ac:dyDescent="0.2">
      <c r="A208" s="75" t="s">
        <v>108</v>
      </c>
      <c r="B208" s="284" t="s">
        <v>802</v>
      </c>
      <c r="C208" s="288"/>
      <c r="D208" s="288"/>
      <c r="E208" s="288"/>
      <c r="F208" s="289"/>
    </row>
    <row r="209" spans="1:6" x14ac:dyDescent="0.2">
      <c r="A209" s="75" t="s">
        <v>774</v>
      </c>
      <c r="B209" s="284" t="s">
        <v>333</v>
      </c>
      <c r="C209" s="284"/>
      <c r="D209" s="284"/>
      <c r="E209" s="284"/>
      <c r="F209" s="285"/>
    </row>
    <row r="210" spans="1:6" x14ac:dyDescent="0.2">
      <c r="A210" s="75" t="s">
        <v>109</v>
      </c>
      <c r="B210" s="284" t="s">
        <v>335</v>
      </c>
      <c r="C210" s="284"/>
      <c r="D210" s="284"/>
      <c r="E210" s="284"/>
      <c r="F210" s="285"/>
    </row>
    <row r="211" spans="1:6" x14ac:dyDescent="0.2">
      <c r="A211" s="75" t="s">
        <v>110</v>
      </c>
      <c r="B211" s="92"/>
      <c r="C211" s="41" t="s">
        <v>136</v>
      </c>
      <c r="D211" s="35" t="s">
        <v>27</v>
      </c>
      <c r="E211" s="92"/>
      <c r="F211" s="91"/>
    </row>
    <row r="212" spans="1:6" x14ac:dyDescent="0.2">
      <c r="A212" s="75" t="s">
        <v>111</v>
      </c>
      <c r="B212" s="92"/>
      <c r="C212" s="41" t="s">
        <v>136</v>
      </c>
      <c r="D212" s="35" t="s">
        <v>28</v>
      </c>
      <c r="E212" s="92"/>
      <c r="F212" s="91"/>
    </row>
    <row r="213" spans="1:6" x14ac:dyDescent="0.2">
      <c r="A213" s="75" t="s">
        <v>112</v>
      </c>
      <c r="B213" s="284" t="s">
        <v>426</v>
      </c>
      <c r="C213" s="284"/>
      <c r="D213" s="284"/>
      <c r="E213" s="284"/>
      <c r="F213" s="285"/>
    </row>
    <row r="214" spans="1:6" x14ac:dyDescent="0.2">
      <c r="A214" s="75" t="s">
        <v>113</v>
      </c>
      <c r="B214" s="92"/>
      <c r="C214" s="41" t="s">
        <v>136</v>
      </c>
      <c r="D214" s="35" t="s">
        <v>27</v>
      </c>
      <c r="E214" s="92"/>
      <c r="F214" s="91"/>
    </row>
    <row r="215" spans="1:6" x14ac:dyDescent="0.2">
      <c r="A215" s="75" t="s">
        <v>114</v>
      </c>
      <c r="B215" s="92"/>
      <c r="C215" s="41" t="s">
        <v>136</v>
      </c>
      <c r="D215" s="35" t="s">
        <v>28</v>
      </c>
      <c r="E215" s="92"/>
      <c r="F215" s="91"/>
    </row>
    <row r="216" spans="1:6" ht="27" customHeight="1" x14ac:dyDescent="0.2">
      <c r="A216" s="75" t="s">
        <v>115</v>
      </c>
      <c r="B216" s="284" t="s">
        <v>423</v>
      </c>
      <c r="C216" s="284"/>
      <c r="D216" s="284"/>
      <c r="E216" s="284"/>
      <c r="F216" s="285"/>
    </row>
    <row r="217" spans="1:6" x14ac:dyDescent="0.2">
      <c r="A217" s="75" t="s">
        <v>116</v>
      </c>
      <c r="B217" s="92"/>
      <c r="C217" s="41" t="s">
        <v>136</v>
      </c>
      <c r="D217" s="35" t="s">
        <v>29</v>
      </c>
      <c r="E217" s="92"/>
      <c r="F217" s="91"/>
    </row>
    <row r="218" spans="1:6" x14ac:dyDescent="0.2">
      <c r="A218" s="75" t="s">
        <v>117</v>
      </c>
      <c r="B218" s="92"/>
      <c r="C218" s="41" t="s">
        <v>136</v>
      </c>
      <c r="D218" s="35" t="s">
        <v>28</v>
      </c>
      <c r="E218" s="92"/>
      <c r="F218" s="91"/>
    </row>
    <row r="219" spans="1:6" ht="32.25" customHeight="1" x14ac:dyDescent="0.2">
      <c r="A219" s="75" t="s">
        <v>118</v>
      </c>
      <c r="B219" s="284" t="s">
        <v>649</v>
      </c>
      <c r="C219" s="288"/>
      <c r="D219" s="288"/>
      <c r="E219" s="288"/>
      <c r="F219" s="289"/>
    </row>
    <row r="220" spans="1:6" x14ac:dyDescent="0.2">
      <c r="A220" s="75" t="s">
        <v>119</v>
      </c>
      <c r="B220" s="82"/>
      <c r="C220" s="5" t="s">
        <v>136</v>
      </c>
      <c r="D220" s="4" t="s">
        <v>30</v>
      </c>
      <c r="E220" s="82"/>
      <c r="F220" s="83"/>
    </row>
    <row r="221" spans="1:6" x14ac:dyDescent="0.2">
      <c r="A221" s="75" t="s">
        <v>120</v>
      </c>
      <c r="B221" s="82"/>
      <c r="C221" s="5" t="s">
        <v>136</v>
      </c>
      <c r="D221" s="4" t="s">
        <v>25</v>
      </c>
      <c r="E221" s="82"/>
      <c r="F221" s="83"/>
    </row>
    <row r="222" spans="1:6" x14ac:dyDescent="0.2">
      <c r="A222" s="75" t="s">
        <v>121</v>
      </c>
      <c r="B222" s="82"/>
      <c r="C222" s="5" t="s">
        <v>136</v>
      </c>
      <c r="D222" s="4" t="s">
        <v>26</v>
      </c>
      <c r="E222" s="82"/>
      <c r="F222" s="83"/>
    </row>
    <row r="223" spans="1:6" x14ac:dyDescent="0.2">
      <c r="A223" s="75" t="s">
        <v>122</v>
      </c>
      <c r="B223" s="82"/>
      <c r="C223" s="5" t="s">
        <v>136</v>
      </c>
      <c r="D223" s="4" t="s">
        <v>31</v>
      </c>
      <c r="E223" s="82"/>
      <c r="F223" s="83"/>
    </row>
    <row r="224" spans="1:6" ht="42" thickBot="1" x14ac:dyDescent="0.25">
      <c r="A224" s="76" t="s">
        <v>221</v>
      </c>
      <c r="B224" s="84"/>
      <c r="C224" s="39" t="s">
        <v>136</v>
      </c>
      <c r="D224" s="28" t="s">
        <v>575</v>
      </c>
      <c r="E224" s="84"/>
      <c r="F224" s="90"/>
    </row>
    <row r="225" spans="1:6" ht="13.5" thickBot="1" x14ac:dyDescent="0.25">
      <c r="A225" s="32"/>
      <c r="B225" s="18"/>
      <c r="C225" s="18"/>
      <c r="D225" s="19"/>
      <c r="E225" s="18"/>
      <c r="F225" s="18"/>
    </row>
    <row r="226" spans="1:6" ht="13.5" thickBot="1" x14ac:dyDescent="0.25">
      <c r="A226" s="32"/>
      <c r="B226" s="18"/>
      <c r="C226" s="18"/>
      <c r="D226" s="290" t="s">
        <v>642</v>
      </c>
      <c r="E226" s="291"/>
      <c r="F226" s="106">
        <f>SUM(F211:F224)</f>
        <v>0</v>
      </c>
    </row>
    <row r="227" spans="1:6" ht="13.5" thickBot="1" x14ac:dyDescent="0.25">
      <c r="A227" s="32"/>
      <c r="B227" s="18"/>
      <c r="C227" s="18"/>
      <c r="D227" s="30"/>
      <c r="E227" s="18"/>
      <c r="F227" s="18"/>
    </row>
    <row r="228" spans="1:6" x14ac:dyDescent="0.2">
      <c r="A228" s="32"/>
      <c r="B228" s="18"/>
      <c r="C228" s="18"/>
      <c r="D228" s="211" t="s">
        <v>643</v>
      </c>
      <c r="E228" s="212"/>
      <c r="F228" s="85">
        <f>SUM(F203,F226,F102,F17)</f>
        <v>0</v>
      </c>
    </row>
    <row r="229" spans="1:6" x14ac:dyDescent="0.2">
      <c r="A229" s="31"/>
      <c r="D229" s="286" t="s">
        <v>165</v>
      </c>
      <c r="E229" s="258"/>
      <c r="F229" s="86">
        <f>F228*0.19</f>
        <v>0</v>
      </c>
    </row>
    <row r="230" spans="1:6" ht="13.5" thickBot="1" x14ac:dyDescent="0.25">
      <c r="A230" s="31"/>
      <c r="D230" s="287" t="s">
        <v>166</v>
      </c>
      <c r="E230" s="260"/>
      <c r="F230" s="87">
        <f>F228*1.19</f>
        <v>0</v>
      </c>
    </row>
    <row r="231" spans="1:6" x14ac:dyDescent="0.2">
      <c r="A231" s="31"/>
      <c r="D231" s="2"/>
    </row>
    <row r="232" spans="1:6" x14ac:dyDescent="0.2">
      <c r="A232" s="31"/>
      <c r="D232" s="2"/>
    </row>
    <row r="233" spans="1:6" x14ac:dyDescent="0.2">
      <c r="A233" s="44" t="s">
        <v>167</v>
      </c>
      <c r="B233" s="45"/>
      <c r="C233" s="45"/>
      <c r="D233" s="46"/>
      <c r="E233" s="45"/>
      <c r="F233" s="45"/>
    </row>
    <row r="234" spans="1:6" x14ac:dyDescent="0.2">
      <c r="A234" s="44"/>
      <c r="B234" s="45"/>
      <c r="C234" s="45"/>
      <c r="D234" s="45"/>
      <c r="E234" s="45"/>
      <c r="F234" s="45"/>
    </row>
    <row r="235" spans="1:6" x14ac:dyDescent="0.2">
      <c r="A235" s="44"/>
      <c r="B235" s="45"/>
      <c r="C235" s="45"/>
      <c r="D235" s="45"/>
      <c r="E235" s="45"/>
      <c r="F235" s="45"/>
    </row>
    <row r="236" spans="1:6" x14ac:dyDescent="0.2">
      <c r="A236" s="253"/>
      <c r="B236" s="254"/>
      <c r="C236" s="254"/>
      <c r="D236" s="45"/>
      <c r="E236" s="45"/>
      <c r="F236" s="45"/>
    </row>
    <row r="237" spans="1:6" x14ac:dyDescent="0.2">
      <c r="A237" s="44" t="s">
        <v>185</v>
      </c>
      <c r="B237" s="47"/>
      <c r="C237" s="47"/>
      <c r="D237" s="47" t="s">
        <v>180</v>
      </c>
      <c r="E237" s="47"/>
      <c r="F237" s="47" t="s">
        <v>181</v>
      </c>
    </row>
    <row r="238" spans="1:6" x14ac:dyDescent="0.2">
      <c r="A238" s="31"/>
      <c r="D238" s="2"/>
    </row>
    <row r="239" spans="1:6" x14ac:dyDescent="0.2">
      <c r="A239" s="31"/>
      <c r="D239" s="2"/>
    </row>
    <row r="240" spans="1:6" x14ac:dyDescent="0.2">
      <c r="A240" s="31"/>
      <c r="D240" s="2"/>
    </row>
    <row r="241" spans="1:4" x14ac:dyDescent="0.2">
      <c r="A241" s="31"/>
      <c r="D241" s="2"/>
    </row>
    <row r="242" spans="1:4" x14ac:dyDescent="0.2">
      <c r="A242" s="31"/>
      <c r="D242" s="2"/>
    </row>
    <row r="243" spans="1:4" x14ac:dyDescent="0.2">
      <c r="A243" s="31"/>
      <c r="D243" s="2"/>
    </row>
    <row r="244" spans="1:4" x14ac:dyDescent="0.2">
      <c r="A244" s="31"/>
      <c r="D244" s="2"/>
    </row>
    <row r="245" spans="1:4" x14ac:dyDescent="0.2">
      <c r="A245" s="31"/>
      <c r="D245" s="2"/>
    </row>
    <row r="246" spans="1:4" x14ac:dyDescent="0.2">
      <c r="A246" s="31"/>
      <c r="D246" s="2"/>
    </row>
    <row r="247" spans="1:4" x14ac:dyDescent="0.2">
      <c r="A247" s="31"/>
      <c r="D247" s="2"/>
    </row>
    <row r="248" spans="1:4" x14ac:dyDescent="0.2">
      <c r="A248" s="31"/>
      <c r="D248" s="2"/>
    </row>
    <row r="249" spans="1:4" x14ac:dyDescent="0.2">
      <c r="A249" s="31"/>
      <c r="D249" s="2"/>
    </row>
    <row r="250" spans="1:4" x14ac:dyDescent="0.2">
      <c r="A250" s="31"/>
      <c r="D250" s="2"/>
    </row>
    <row r="251" spans="1:4" x14ac:dyDescent="0.2">
      <c r="A251" s="31"/>
      <c r="D251" s="2"/>
    </row>
    <row r="252" spans="1:4" x14ac:dyDescent="0.2">
      <c r="A252" s="31"/>
      <c r="D252" s="2"/>
    </row>
    <row r="253" spans="1:4" x14ac:dyDescent="0.2">
      <c r="A253" s="31"/>
      <c r="D253" s="2"/>
    </row>
    <row r="254" spans="1:4" x14ac:dyDescent="0.2">
      <c r="A254" s="31"/>
      <c r="D254" s="2"/>
    </row>
    <row r="255" spans="1:4" x14ac:dyDescent="0.2">
      <c r="A255" s="31"/>
      <c r="D255" s="2"/>
    </row>
    <row r="256" spans="1:4" x14ac:dyDescent="0.2">
      <c r="A256" s="31"/>
      <c r="D256" s="2"/>
    </row>
    <row r="257" spans="1:4" x14ac:dyDescent="0.2">
      <c r="A257" s="31"/>
      <c r="D257" s="2"/>
    </row>
    <row r="258" spans="1:4" x14ac:dyDescent="0.2">
      <c r="A258" s="31"/>
      <c r="D258" s="2"/>
    </row>
    <row r="259" spans="1:4" x14ac:dyDescent="0.2">
      <c r="A259" s="31"/>
      <c r="D259" s="2"/>
    </row>
    <row r="260" spans="1:4" x14ac:dyDescent="0.2">
      <c r="A260" s="31"/>
      <c r="D260" s="2"/>
    </row>
    <row r="261" spans="1:4" x14ac:dyDescent="0.2">
      <c r="A261" s="31"/>
      <c r="D261" s="2"/>
    </row>
    <row r="262" spans="1:4" x14ac:dyDescent="0.2">
      <c r="A262" s="31"/>
      <c r="D262" s="2"/>
    </row>
    <row r="263" spans="1:4" x14ac:dyDescent="0.2">
      <c r="A263" s="31"/>
      <c r="D263" s="2"/>
    </row>
    <row r="264" spans="1:4" x14ac:dyDescent="0.2">
      <c r="A264" s="31"/>
      <c r="D264" s="2"/>
    </row>
    <row r="265" spans="1:4" x14ac:dyDescent="0.2">
      <c r="A265" s="31"/>
      <c r="D265" s="2"/>
    </row>
    <row r="266" spans="1:4" x14ac:dyDescent="0.2">
      <c r="A266" s="31"/>
      <c r="D266" s="2"/>
    </row>
    <row r="267" spans="1:4" x14ac:dyDescent="0.2">
      <c r="A267" s="31"/>
      <c r="D267" s="2"/>
    </row>
    <row r="268" spans="1:4" x14ac:dyDescent="0.2">
      <c r="A268" s="31"/>
      <c r="D268" s="2"/>
    </row>
    <row r="269" spans="1:4" x14ac:dyDescent="0.2">
      <c r="A269" s="31"/>
      <c r="D269" s="2"/>
    </row>
    <row r="270" spans="1:4" x14ac:dyDescent="0.2">
      <c r="A270" s="31"/>
      <c r="D270" s="2"/>
    </row>
    <row r="271" spans="1:4" x14ac:dyDescent="0.2">
      <c r="A271" s="31"/>
      <c r="D271" s="2"/>
    </row>
    <row r="272" spans="1:4" x14ac:dyDescent="0.2">
      <c r="A272" s="31"/>
      <c r="D272" s="2"/>
    </row>
    <row r="273" spans="1:4" x14ac:dyDescent="0.2">
      <c r="A273" s="31"/>
      <c r="D273" s="2"/>
    </row>
    <row r="274" spans="1:4" x14ac:dyDescent="0.2">
      <c r="A274" s="31"/>
      <c r="D274" s="2"/>
    </row>
    <row r="275" spans="1:4" x14ac:dyDescent="0.2">
      <c r="A275" s="31"/>
      <c r="D275" s="2"/>
    </row>
    <row r="276" spans="1:4" x14ac:dyDescent="0.2">
      <c r="A276" s="31"/>
      <c r="D276" s="2"/>
    </row>
    <row r="277" spans="1:4" x14ac:dyDescent="0.2">
      <c r="A277" s="31"/>
      <c r="D277" s="2"/>
    </row>
    <row r="278" spans="1:4" x14ac:dyDescent="0.2">
      <c r="A278" s="31"/>
      <c r="D278" s="2"/>
    </row>
    <row r="279" spans="1:4" x14ac:dyDescent="0.2">
      <c r="A279" s="31"/>
      <c r="D279" s="2"/>
    </row>
    <row r="280" spans="1:4" x14ac:dyDescent="0.2">
      <c r="A280" s="31"/>
      <c r="D280" s="2"/>
    </row>
    <row r="281" spans="1:4" x14ac:dyDescent="0.2">
      <c r="A281" s="31"/>
      <c r="D281" s="2"/>
    </row>
    <row r="282" spans="1:4" x14ac:dyDescent="0.2">
      <c r="A282" s="31"/>
      <c r="D282" s="2"/>
    </row>
    <row r="283" spans="1:4" x14ac:dyDescent="0.2">
      <c r="A283" s="31"/>
      <c r="D283" s="2"/>
    </row>
    <row r="284" spans="1:4" x14ac:dyDescent="0.2">
      <c r="A284" s="31"/>
      <c r="D284" s="2"/>
    </row>
    <row r="285" spans="1:4" x14ac:dyDescent="0.2">
      <c r="A285" s="31"/>
      <c r="D285" s="2"/>
    </row>
    <row r="286" spans="1:4" x14ac:dyDescent="0.2">
      <c r="A286" s="31"/>
      <c r="D286" s="2"/>
    </row>
    <row r="287" spans="1:4" x14ac:dyDescent="0.2">
      <c r="A287" s="31"/>
      <c r="D287" s="2"/>
    </row>
    <row r="288" spans="1:4" x14ac:dyDescent="0.2">
      <c r="A288" s="31"/>
      <c r="D288" s="2"/>
    </row>
    <row r="289" spans="1:4" x14ac:dyDescent="0.2">
      <c r="A289" s="31"/>
      <c r="D289" s="2"/>
    </row>
    <row r="290" spans="1:4" x14ac:dyDescent="0.2">
      <c r="A290" s="31"/>
      <c r="D290" s="2"/>
    </row>
    <row r="291" spans="1:4" x14ac:dyDescent="0.2">
      <c r="A291" s="31"/>
      <c r="D291" s="2"/>
    </row>
    <row r="292" spans="1:4" x14ac:dyDescent="0.2">
      <c r="A292" s="31"/>
      <c r="D292" s="2"/>
    </row>
    <row r="293" spans="1:4" x14ac:dyDescent="0.2">
      <c r="A293" s="31"/>
      <c r="D293" s="2"/>
    </row>
    <row r="294" spans="1:4" x14ac:dyDescent="0.2">
      <c r="A294" s="31"/>
      <c r="D294" s="2"/>
    </row>
    <row r="295" spans="1:4" x14ac:dyDescent="0.2">
      <c r="A295" s="31"/>
      <c r="D295" s="2"/>
    </row>
    <row r="296" spans="1:4" x14ac:dyDescent="0.2">
      <c r="A296" s="31"/>
      <c r="D296" s="2"/>
    </row>
    <row r="297" spans="1:4" x14ac:dyDescent="0.2">
      <c r="A297" s="31"/>
      <c r="D297" s="2"/>
    </row>
    <row r="298" spans="1:4" x14ac:dyDescent="0.2">
      <c r="A298" s="31"/>
      <c r="D298" s="2"/>
    </row>
    <row r="299" spans="1:4" x14ac:dyDescent="0.2">
      <c r="A299" s="31"/>
      <c r="D299" s="2"/>
    </row>
    <row r="300" spans="1:4" x14ac:dyDescent="0.2">
      <c r="A300" s="31"/>
      <c r="D300" s="2"/>
    </row>
    <row r="301" spans="1:4" x14ac:dyDescent="0.2">
      <c r="A301" s="31"/>
      <c r="D301" s="2"/>
    </row>
    <row r="302" spans="1:4" x14ac:dyDescent="0.2">
      <c r="A302" s="31"/>
      <c r="D302" s="2"/>
    </row>
    <row r="303" spans="1:4" x14ac:dyDescent="0.2">
      <c r="A303" s="31"/>
      <c r="D303" s="2"/>
    </row>
    <row r="304" spans="1:4" x14ac:dyDescent="0.2">
      <c r="A304" s="31"/>
      <c r="D304" s="2"/>
    </row>
    <row r="305" spans="1:4" x14ac:dyDescent="0.2">
      <c r="A305" s="31"/>
      <c r="D305" s="2"/>
    </row>
    <row r="306" spans="1:4" x14ac:dyDescent="0.2">
      <c r="A306" s="31"/>
      <c r="D306" s="2"/>
    </row>
    <row r="307" spans="1:4" x14ac:dyDescent="0.2">
      <c r="A307" s="31"/>
      <c r="D307" s="2"/>
    </row>
    <row r="308" spans="1:4" x14ac:dyDescent="0.2">
      <c r="A308" s="31"/>
      <c r="D308" s="2"/>
    </row>
    <row r="309" spans="1:4" x14ac:dyDescent="0.2">
      <c r="A309" s="31"/>
      <c r="D309" s="2"/>
    </row>
    <row r="310" spans="1:4" x14ac:dyDescent="0.2">
      <c r="A310" s="31"/>
      <c r="D310" s="2"/>
    </row>
    <row r="311" spans="1:4" x14ac:dyDescent="0.2">
      <c r="A311" s="31"/>
      <c r="D311" s="2"/>
    </row>
    <row r="312" spans="1:4" x14ac:dyDescent="0.2">
      <c r="A312" s="31"/>
      <c r="D312" s="2"/>
    </row>
    <row r="313" spans="1:4" x14ac:dyDescent="0.2">
      <c r="A313" s="31"/>
      <c r="D313" s="2"/>
    </row>
    <row r="314" spans="1:4" x14ac:dyDescent="0.2">
      <c r="A314" s="31"/>
      <c r="D314" s="2"/>
    </row>
    <row r="315" spans="1:4" x14ac:dyDescent="0.2">
      <c r="A315" s="31"/>
      <c r="D315" s="2"/>
    </row>
    <row r="316" spans="1:4" x14ac:dyDescent="0.2">
      <c r="A316" s="31"/>
      <c r="D316" s="2"/>
    </row>
    <row r="317" spans="1:4" x14ac:dyDescent="0.2">
      <c r="A317" s="31"/>
      <c r="D317" s="2"/>
    </row>
    <row r="318" spans="1:4" x14ac:dyDescent="0.2">
      <c r="A318" s="31"/>
      <c r="D318" s="2"/>
    </row>
    <row r="319" spans="1:4" x14ac:dyDescent="0.2">
      <c r="A319" s="31"/>
      <c r="D319" s="2"/>
    </row>
    <row r="320" spans="1:4" x14ac:dyDescent="0.2">
      <c r="A320" s="31"/>
      <c r="D320" s="2"/>
    </row>
    <row r="321" spans="1:4" x14ac:dyDescent="0.2">
      <c r="A321" s="31"/>
      <c r="D321" s="2"/>
    </row>
    <row r="322" spans="1:4" x14ac:dyDescent="0.2">
      <c r="A322" s="31"/>
      <c r="D322" s="2"/>
    </row>
    <row r="323" spans="1:4" x14ac:dyDescent="0.2">
      <c r="A323" s="31"/>
      <c r="D323" s="2"/>
    </row>
    <row r="324" spans="1:4" x14ac:dyDescent="0.2">
      <c r="A324" s="31"/>
      <c r="D324" s="2"/>
    </row>
    <row r="325" spans="1:4" x14ac:dyDescent="0.2">
      <c r="A325" s="31"/>
      <c r="D325" s="2"/>
    </row>
    <row r="326" spans="1:4" x14ac:dyDescent="0.2">
      <c r="A326" s="31"/>
      <c r="D326" s="2"/>
    </row>
    <row r="327" spans="1:4" x14ac:dyDescent="0.2">
      <c r="A327" s="31"/>
      <c r="D327" s="2"/>
    </row>
    <row r="328" spans="1:4" x14ac:dyDescent="0.2">
      <c r="A328" s="31"/>
      <c r="D328" s="2"/>
    </row>
    <row r="329" spans="1:4" x14ac:dyDescent="0.2">
      <c r="A329" s="31"/>
      <c r="D329" s="2"/>
    </row>
    <row r="330" spans="1:4" x14ac:dyDescent="0.2">
      <c r="A330" s="31"/>
      <c r="D330" s="2"/>
    </row>
    <row r="331" spans="1:4" x14ac:dyDescent="0.2">
      <c r="A331" s="31"/>
      <c r="D331" s="2"/>
    </row>
    <row r="332" spans="1:4" x14ac:dyDescent="0.2">
      <c r="A332" s="31"/>
      <c r="D332" s="2"/>
    </row>
    <row r="333" spans="1:4" x14ac:dyDescent="0.2">
      <c r="A333" s="31"/>
      <c r="D333" s="2"/>
    </row>
    <row r="334" spans="1:4" x14ac:dyDescent="0.2">
      <c r="A334" s="31"/>
      <c r="D334" s="2"/>
    </row>
    <row r="335" spans="1:4" x14ac:dyDescent="0.2">
      <c r="A335" s="31"/>
      <c r="D335" s="2"/>
    </row>
    <row r="336" spans="1:4" x14ac:dyDescent="0.2">
      <c r="A336" s="31"/>
      <c r="D336" s="2"/>
    </row>
  </sheetData>
  <mergeCells count="47">
    <mergeCell ref="B86:F86"/>
    <mergeCell ref="B7:F7"/>
    <mergeCell ref="B9:F9"/>
    <mergeCell ref="B13:F13"/>
    <mergeCell ref="D17:E17"/>
    <mergeCell ref="B24:F24"/>
    <mergeCell ref="B72:F72"/>
    <mergeCell ref="B25:F25"/>
    <mergeCell ref="B34:F34"/>
    <mergeCell ref="B38:F38"/>
    <mergeCell ref="B45:F45"/>
    <mergeCell ref="B76:F76"/>
    <mergeCell ref="B67:F67"/>
    <mergeCell ref="B69:F69"/>
    <mergeCell ref="B79:F79"/>
    <mergeCell ref="B82:F82"/>
    <mergeCell ref="B93:F93"/>
    <mergeCell ref="B124:F124"/>
    <mergeCell ref="B132:F132"/>
    <mergeCell ref="B139:F139"/>
    <mergeCell ref="B161:F161"/>
    <mergeCell ref="B97:F97"/>
    <mergeCell ref="D102:E102"/>
    <mergeCell ref="B107:F107"/>
    <mergeCell ref="B108:F108"/>
    <mergeCell ref="B109:F109"/>
    <mergeCell ref="B208:F208"/>
    <mergeCell ref="B117:F117"/>
    <mergeCell ref="B163:F163"/>
    <mergeCell ref="B167:F167"/>
    <mergeCell ref="B171:F171"/>
    <mergeCell ref="B175:F175"/>
    <mergeCell ref="B179:F179"/>
    <mergeCell ref="B183:F183"/>
    <mergeCell ref="B190:F190"/>
    <mergeCell ref="B193:F193"/>
    <mergeCell ref="B198:F198"/>
    <mergeCell ref="D203:E203"/>
    <mergeCell ref="A236:C236"/>
    <mergeCell ref="B209:F209"/>
    <mergeCell ref="D229:E229"/>
    <mergeCell ref="D230:E230"/>
    <mergeCell ref="B210:F210"/>
    <mergeCell ref="B213:F213"/>
    <mergeCell ref="B216:F216"/>
    <mergeCell ref="B219:F219"/>
    <mergeCell ref="D226:E226"/>
  </mergeCells>
  <phoneticPr fontId="11" type="noConversion"/>
  <pageMargins left="0.7" right="0.7" top="0.78740157499999996" bottom="0.78740157499999996" header="0.3" footer="0.3"/>
  <pageSetup paperSize="9" scale="68" orientation="portrait" r:id="rId1"/>
  <headerFooter>
    <oddHeader>&amp;L&amp;48&amp;KFF0000ENTWURF&amp;CPos. 8.1 Analytik, Wirkungspfad Boden-Grundwasser: Seite &amp;P von &amp;N</oddHead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44"/>
  <sheetViews>
    <sheetView topLeftCell="A207" zoomScale="120" zoomScaleNormal="120" workbookViewId="0">
      <selection activeCell="B13" sqref="B13:F13"/>
    </sheetView>
  </sheetViews>
  <sheetFormatPr baseColWidth="10" defaultRowHeight="12.75" x14ac:dyDescent="0.2"/>
  <cols>
    <col min="4" max="4" width="64.85546875" customWidth="1"/>
    <col min="6" max="6" width="14.5703125" customWidth="1"/>
  </cols>
  <sheetData>
    <row r="1" spans="1:6" ht="15.75" x14ac:dyDescent="0.25">
      <c r="A1" s="49" t="s">
        <v>647</v>
      </c>
      <c r="D1" s="2"/>
    </row>
    <row r="2" spans="1:6" ht="15.75" x14ac:dyDescent="0.25">
      <c r="A2" s="60"/>
      <c r="D2" s="2"/>
    </row>
    <row r="3" spans="1:6" x14ac:dyDescent="0.2">
      <c r="A3" s="1" t="s">
        <v>274</v>
      </c>
      <c r="D3" s="2"/>
    </row>
    <row r="4" spans="1:6" x14ac:dyDescent="0.2">
      <c r="A4" s="31"/>
      <c r="D4" s="2"/>
    </row>
    <row r="5" spans="1:6" ht="13.5" thickBot="1" x14ac:dyDescent="0.25">
      <c r="A5" s="31"/>
      <c r="D5" s="2"/>
    </row>
    <row r="6" spans="1:6" ht="25.5" x14ac:dyDescent="0.2">
      <c r="A6" s="114" t="s">
        <v>128</v>
      </c>
      <c r="B6" s="78" t="s">
        <v>7</v>
      </c>
      <c r="C6" s="78" t="s">
        <v>130</v>
      </c>
      <c r="D6" s="78" t="s">
        <v>619</v>
      </c>
      <c r="E6" s="78" t="s">
        <v>168</v>
      </c>
      <c r="F6" s="109" t="s">
        <v>169</v>
      </c>
    </row>
    <row r="7" spans="1:6" ht="12.75" customHeight="1" x14ac:dyDescent="0.2">
      <c r="A7" s="75" t="s">
        <v>47</v>
      </c>
      <c r="B7" s="288" t="s">
        <v>8</v>
      </c>
      <c r="C7" s="292"/>
      <c r="D7" s="292"/>
      <c r="E7" s="292"/>
      <c r="F7" s="293"/>
    </row>
    <row r="8" spans="1:6" ht="51" x14ac:dyDescent="0.2">
      <c r="A8" s="75" t="s">
        <v>48</v>
      </c>
      <c r="B8" s="82"/>
      <c r="C8" s="5" t="s">
        <v>136</v>
      </c>
      <c r="D8" s="216" t="s">
        <v>620</v>
      </c>
      <c r="E8" s="82"/>
      <c r="F8" s="83"/>
    </row>
    <row r="9" spans="1:6" ht="12.75" customHeight="1" x14ac:dyDescent="0.2">
      <c r="A9" s="75" t="s">
        <v>49</v>
      </c>
      <c r="B9" s="288" t="s">
        <v>9</v>
      </c>
      <c r="C9" s="292"/>
      <c r="D9" s="292"/>
      <c r="E9" s="292"/>
      <c r="F9" s="293"/>
    </row>
    <row r="10" spans="1:6" ht="38.25" x14ac:dyDescent="0.2">
      <c r="A10" s="75" t="s">
        <v>50</v>
      </c>
      <c r="B10" s="82"/>
      <c r="C10" s="5" t="s">
        <v>136</v>
      </c>
      <c r="D10" s="4" t="s">
        <v>10</v>
      </c>
      <c r="E10" s="82"/>
      <c r="F10" s="83"/>
    </row>
    <row r="11" spans="1:6" x14ac:dyDescent="0.2">
      <c r="A11" s="75" t="s">
        <v>51</v>
      </c>
      <c r="B11" s="82"/>
      <c r="C11" s="5" t="s">
        <v>136</v>
      </c>
      <c r="D11" s="4" t="s">
        <v>11</v>
      </c>
      <c r="E11" s="82"/>
      <c r="F11" s="83"/>
    </row>
    <row r="12" spans="1:6" ht="44.25" customHeight="1" x14ac:dyDescent="0.2">
      <c r="A12" s="75" t="s">
        <v>52</v>
      </c>
      <c r="B12" s="82"/>
      <c r="C12" s="5" t="s">
        <v>136</v>
      </c>
      <c r="D12" s="35" t="s">
        <v>749</v>
      </c>
      <c r="E12" s="82"/>
      <c r="F12" s="83"/>
    </row>
    <row r="13" spans="1:6" ht="78.75" customHeight="1" x14ac:dyDescent="0.2">
      <c r="A13" s="75" t="s">
        <v>53</v>
      </c>
      <c r="B13" s="284" t="s">
        <v>804</v>
      </c>
      <c r="C13" s="292"/>
      <c r="D13" s="292"/>
      <c r="E13" s="292"/>
      <c r="F13" s="293"/>
    </row>
    <row r="14" spans="1:6" ht="28.5" customHeight="1" x14ac:dyDescent="0.2">
      <c r="A14" s="75" t="s">
        <v>54</v>
      </c>
      <c r="B14" s="82"/>
      <c r="C14" s="5" t="s">
        <v>136</v>
      </c>
      <c r="D14" s="4" t="s">
        <v>487</v>
      </c>
      <c r="E14" s="82"/>
      <c r="F14" s="83"/>
    </row>
    <row r="15" spans="1:6" ht="26.25" thickBot="1" x14ac:dyDescent="0.25">
      <c r="A15" s="76" t="s">
        <v>55</v>
      </c>
      <c r="B15" s="84"/>
      <c r="C15" s="39" t="s">
        <v>136</v>
      </c>
      <c r="D15" s="28" t="s">
        <v>748</v>
      </c>
      <c r="E15" s="84"/>
      <c r="F15" s="90"/>
    </row>
    <row r="16" spans="1:6" ht="13.5" thickBot="1" x14ac:dyDescent="0.25">
      <c r="A16" s="32"/>
      <c r="B16" s="18"/>
      <c r="C16" s="18"/>
      <c r="D16" s="19"/>
      <c r="E16" s="18"/>
      <c r="F16" s="18"/>
    </row>
    <row r="17" spans="1:6" ht="13.5" thickBot="1" x14ac:dyDescent="0.25">
      <c r="A17" s="32"/>
      <c r="B17" s="18"/>
      <c r="C17" s="18"/>
      <c r="D17" s="290" t="s">
        <v>256</v>
      </c>
      <c r="E17" s="291"/>
      <c r="F17" s="93">
        <f>SUM(F8:F15)</f>
        <v>0</v>
      </c>
    </row>
    <row r="18" spans="1:6" x14ac:dyDescent="0.2">
      <c r="A18" s="32"/>
      <c r="B18" s="18"/>
      <c r="C18" s="18"/>
      <c r="D18" s="30"/>
      <c r="E18" s="18"/>
      <c r="F18" s="18"/>
    </row>
    <row r="19" spans="1:6" x14ac:dyDescent="0.2">
      <c r="A19" s="32"/>
      <c r="B19" s="18"/>
      <c r="C19" s="18"/>
      <c r="D19" s="30"/>
      <c r="E19" s="18"/>
      <c r="F19" s="18"/>
    </row>
    <row r="20" spans="1:6" x14ac:dyDescent="0.2">
      <c r="A20" s="32"/>
      <c r="B20" s="98"/>
      <c r="C20" s="18"/>
      <c r="D20" s="30"/>
      <c r="E20" s="18"/>
      <c r="F20" s="18"/>
    </row>
    <row r="21" spans="1:6" x14ac:dyDescent="0.2">
      <c r="A21" s="32"/>
      <c r="B21" s="18"/>
      <c r="C21" s="18"/>
      <c r="D21" s="30"/>
      <c r="E21" s="18"/>
      <c r="F21" s="18"/>
    </row>
    <row r="22" spans="1:6" ht="13.5" thickBot="1" x14ac:dyDescent="0.25">
      <c r="A22" s="99" t="s">
        <v>220</v>
      </c>
      <c r="B22" s="100"/>
      <c r="C22" s="100"/>
      <c r="D22" s="100"/>
      <c r="E22" s="33"/>
      <c r="F22" s="33"/>
    </row>
    <row r="23" spans="1:6" ht="25.5" x14ac:dyDescent="0.2">
      <c r="A23" s="114" t="s">
        <v>128</v>
      </c>
      <c r="B23" s="78" t="s">
        <v>7</v>
      </c>
      <c r="C23" s="78" t="s">
        <v>130</v>
      </c>
      <c r="D23" s="78" t="s">
        <v>619</v>
      </c>
      <c r="E23" s="78" t="s">
        <v>168</v>
      </c>
      <c r="F23" s="109" t="s">
        <v>169</v>
      </c>
    </row>
    <row r="24" spans="1:6" ht="82.5" customHeight="1" x14ac:dyDescent="0.2">
      <c r="A24" s="75" t="s">
        <v>56</v>
      </c>
      <c r="B24" s="284" t="s">
        <v>800</v>
      </c>
      <c r="C24" s="288"/>
      <c r="D24" s="288"/>
      <c r="E24" s="288"/>
      <c r="F24" s="289"/>
    </row>
    <row r="25" spans="1:6" ht="12.75" customHeight="1" x14ac:dyDescent="0.2">
      <c r="A25" s="75" t="s">
        <v>57</v>
      </c>
      <c r="B25" s="288" t="s">
        <v>284</v>
      </c>
      <c r="C25" s="288"/>
      <c r="D25" s="288"/>
      <c r="E25" s="288"/>
      <c r="F25" s="289"/>
    </row>
    <row r="26" spans="1:6" x14ac:dyDescent="0.2">
      <c r="A26" s="75" t="s">
        <v>58</v>
      </c>
      <c r="B26" s="82"/>
      <c r="C26" s="5" t="s">
        <v>136</v>
      </c>
      <c r="D26" s="35" t="s">
        <v>285</v>
      </c>
      <c r="E26" s="82"/>
      <c r="F26" s="83"/>
    </row>
    <row r="27" spans="1:6" ht="25.5" x14ac:dyDescent="0.2">
      <c r="A27" s="75" t="s">
        <v>59</v>
      </c>
      <c r="B27" s="82"/>
      <c r="C27" s="5" t="s">
        <v>136</v>
      </c>
      <c r="D27" s="4" t="s">
        <v>12</v>
      </c>
      <c r="E27" s="82"/>
      <c r="F27" s="83"/>
    </row>
    <row r="28" spans="1:6" x14ac:dyDescent="0.2">
      <c r="A28" s="75" t="s">
        <v>60</v>
      </c>
      <c r="B28" s="82"/>
      <c r="C28" s="5" t="s">
        <v>136</v>
      </c>
      <c r="D28" s="4" t="s">
        <v>13</v>
      </c>
      <c r="E28" s="82"/>
      <c r="F28" s="83"/>
    </row>
    <row r="29" spans="1:6" ht="25.5" x14ac:dyDescent="0.2">
      <c r="A29" s="75" t="s">
        <v>61</v>
      </c>
      <c r="B29" s="82"/>
      <c r="C29" s="5" t="s">
        <v>136</v>
      </c>
      <c r="D29" s="4" t="s">
        <v>286</v>
      </c>
      <c r="E29" s="82"/>
      <c r="F29" s="83"/>
    </row>
    <row r="30" spans="1:6" x14ac:dyDescent="0.2">
      <c r="A30" s="75" t="s">
        <v>62</v>
      </c>
      <c r="B30" s="82"/>
      <c r="C30" s="5" t="s">
        <v>136</v>
      </c>
      <c r="D30" s="4" t="s">
        <v>14</v>
      </c>
      <c r="E30" s="82"/>
      <c r="F30" s="83"/>
    </row>
    <row r="31" spans="1:6" x14ac:dyDescent="0.2">
      <c r="A31" s="75" t="s">
        <v>63</v>
      </c>
      <c r="B31" s="82"/>
      <c r="C31" s="5" t="s">
        <v>136</v>
      </c>
      <c r="D31" s="4" t="s">
        <v>287</v>
      </c>
      <c r="E31" s="82"/>
      <c r="F31" s="83"/>
    </row>
    <row r="32" spans="1:6" ht="38.25" x14ac:dyDescent="0.2">
      <c r="A32" s="75" t="s">
        <v>64</v>
      </c>
      <c r="B32" s="82"/>
      <c r="C32" s="5" t="s">
        <v>136</v>
      </c>
      <c r="D32" s="35" t="s">
        <v>621</v>
      </c>
      <c r="E32" s="82"/>
      <c r="F32" s="83"/>
    </row>
    <row r="33" spans="1:6" ht="38.25" x14ac:dyDescent="0.2">
      <c r="A33" s="75" t="s">
        <v>65</v>
      </c>
      <c r="B33" s="82"/>
      <c r="C33" s="5" t="s">
        <v>136</v>
      </c>
      <c r="D33" s="35" t="s">
        <v>288</v>
      </c>
      <c r="E33" s="82"/>
      <c r="F33" s="83"/>
    </row>
    <row r="34" spans="1:6" ht="20.25" customHeight="1" x14ac:dyDescent="0.2">
      <c r="A34" s="75" t="s">
        <v>66</v>
      </c>
      <c r="B34" s="284" t="s">
        <v>289</v>
      </c>
      <c r="C34" s="288"/>
      <c r="D34" s="288"/>
      <c r="E34" s="288"/>
      <c r="F34" s="289"/>
    </row>
    <row r="35" spans="1:6" ht="38.25" x14ac:dyDescent="0.2">
      <c r="A35" s="75" t="s">
        <v>67</v>
      </c>
      <c r="B35" s="82"/>
      <c r="C35" s="5" t="s">
        <v>136</v>
      </c>
      <c r="D35" s="35" t="s">
        <v>622</v>
      </c>
      <c r="E35" s="82"/>
      <c r="F35" s="83"/>
    </row>
    <row r="36" spans="1:6" ht="38.25" x14ac:dyDescent="0.2">
      <c r="A36" s="75" t="s">
        <v>68</v>
      </c>
      <c r="B36" s="82"/>
      <c r="C36" s="5" t="s">
        <v>136</v>
      </c>
      <c r="D36" s="35" t="s">
        <v>623</v>
      </c>
      <c r="E36" s="82"/>
      <c r="F36" s="83"/>
    </row>
    <row r="37" spans="1:6" x14ac:dyDescent="0.2">
      <c r="A37" s="75" t="s">
        <v>69</v>
      </c>
      <c r="B37" s="82"/>
      <c r="C37" s="5" t="s">
        <v>136</v>
      </c>
      <c r="D37" s="35" t="s">
        <v>290</v>
      </c>
      <c r="E37" s="82"/>
      <c r="F37" s="83"/>
    </row>
    <row r="38" spans="1:6" ht="15" customHeight="1" x14ac:dyDescent="0.2">
      <c r="A38" s="75" t="s">
        <v>70</v>
      </c>
      <c r="B38" s="284" t="s">
        <v>15</v>
      </c>
      <c r="C38" s="288"/>
      <c r="D38" s="288"/>
      <c r="E38" s="288"/>
      <c r="F38" s="289"/>
    </row>
    <row r="39" spans="1:6" ht="25.5" x14ac:dyDescent="0.2">
      <c r="A39" s="75" t="s">
        <v>71</v>
      </c>
      <c r="B39" s="82"/>
      <c r="C39" s="5" t="s">
        <v>136</v>
      </c>
      <c r="D39" s="35" t="s">
        <v>576</v>
      </c>
      <c r="E39" s="82"/>
      <c r="F39" s="83"/>
    </row>
    <row r="40" spans="1:6" x14ac:dyDescent="0.2">
      <c r="A40" s="75" t="s">
        <v>72</v>
      </c>
      <c r="B40" s="82"/>
      <c r="C40" s="5" t="s">
        <v>136</v>
      </c>
      <c r="D40" s="35" t="s">
        <v>292</v>
      </c>
      <c r="E40" s="82"/>
      <c r="F40" s="83"/>
    </row>
    <row r="41" spans="1:6" ht="15.75" x14ac:dyDescent="0.2">
      <c r="A41" s="75" t="s">
        <v>73</v>
      </c>
      <c r="B41" s="82"/>
      <c r="C41" s="5" t="s">
        <v>136</v>
      </c>
      <c r="D41" s="35" t="s">
        <v>293</v>
      </c>
      <c r="E41" s="82"/>
      <c r="F41" s="83"/>
    </row>
    <row r="42" spans="1:6" x14ac:dyDescent="0.2">
      <c r="A42" s="75" t="s">
        <v>74</v>
      </c>
      <c r="B42" s="82"/>
      <c r="C42" s="5" t="s">
        <v>136</v>
      </c>
      <c r="D42" s="4" t="s">
        <v>16</v>
      </c>
      <c r="E42" s="82"/>
      <c r="F42" s="83"/>
    </row>
    <row r="43" spans="1:6" ht="25.5" x14ac:dyDescent="0.2">
      <c r="A43" s="75" t="s">
        <v>75</v>
      </c>
      <c r="B43" s="82"/>
      <c r="C43" s="5" t="s">
        <v>136</v>
      </c>
      <c r="D43" s="35" t="s">
        <v>455</v>
      </c>
      <c r="E43" s="82"/>
      <c r="F43" s="83"/>
    </row>
    <row r="44" spans="1:6" x14ac:dyDescent="0.2">
      <c r="A44" s="75" t="s">
        <v>76</v>
      </c>
      <c r="B44" s="82"/>
      <c r="C44" s="5" t="s">
        <v>136</v>
      </c>
      <c r="D44" s="4" t="s">
        <v>17</v>
      </c>
      <c r="E44" s="82"/>
      <c r="F44" s="83"/>
    </row>
    <row r="45" spans="1:6" ht="12.75" customHeight="1" x14ac:dyDescent="0.2">
      <c r="A45" s="75" t="s">
        <v>77</v>
      </c>
      <c r="B45" s="284" t="s">
        <v>294</v>
      </c>
      <c r="C45" s="288"/>
      <c r="D45" s="288"/>
      <c r="E45" s="288"/>
      <c r="F45" s="289"/>
    </row>
    <row r="46" spans="1:6" ht="41.25" x14ac:dyDescent="0.2">
      <c r="A46" s="75" t="s">
        <v>78</v>
      </c>
      <c r="B46" s="82"/>
      <c r="C46" s="5" t="s">
        <v>136</v>
      </c>
      <c r="D46" s="103" t="s">
        <v>624</v>
      </c>
      <c r="E46" s="82"/>
      <c r="F46" s="83"/>
    </row>
    <row r="47" spans="1:6" x14ac:dyDescent="0.2">
      <c r="A47" s="75" t="s">
        <v>79</v>
      </c>
      <c r="B47" s="82"/>
      <c r="C47" s="5" t="s">
        <v>136</v>
      </c>
      <c r="D47" s="35" t="s">
        <v>295</v>
      </c>
      <c r="E47" s="82"/>
      <c r="F47" s="83"/>
    </row>
    <row r="48" spans="1:6" x14ac:dyDescent="0.2">
      <c r="A48" s="75" t="s">
        <v>80</v>
      </c>
      <c r="B48" s="82"/>
      <c r="C48" s="5" t="s">
        <v>136</v>
      </c>
      <c r="D48" s="35" t="s">
        <v>296</v>
      </c>
      <c r="E48" s="82"/>
      <c r="F48" s="83"/>
    </row>
    <row r="49" spans="1:6" x14ac:dyDescent="0.2">
      <c r="A49" s="75" t="s">
        <v>298</v>
      </c>
      <c r="B49" s="82"/>
      <c r="C49" s="5" t="s">
        <v>136</v>
      </c>
      <c r="D49" s="35" t="s">
        <v>297</v>
      </c>
      <c r="E49" s="82"/>
      <c r="F49" s="83"/>
    </row>
    <row r="50" spans="1:6" x14ac:dyDescent="0.2">
      <c r="A50" s="75" t="s">
        <v>300</v>
      </c>
      <c r="B50" s="82"/>
      <c r="C50" s="5" t="s">
        <v>136</v>
      </c>
      <c r="D50" s="35" t="s">
        <v>299</v>
      </c>
      <c r="E50" s="82"/>
      <c r="F50" s="83"/>
    </row>
    <row r="51" spans="1:6" x14ac:dyDescent="0.2">
      <c r="A51" s="75" t="s">
        <v>302</v>
      </c>
      <c r="B51" s="82"/>
      <c r="C51" s="5" t="s">
        <v>136</v>
      </c>
      <c r="D51" s="35" t="s">
        <v>301</v>
      </c>
      <c r="E51" s="82"/>
      <c r="F51" s="83"/>
    </row>
    <row r="52" spans="1:6" ht="15.75" x14ac:dyDescent="0.2">
      <c r="A52" s="75" t="s">
        <v>304</v>
      </c>
      <c r="B52" s="82"/>
      <c r="C52" s="5" t="s">
        <v>136</v>
      </c>
      <c r="D52" s="35" t="s">
        <v>303</v>
      </c>
      <c r="E52" s="82"/>
      <c r="F52" s="83"/>
    </row>
    <row r="53" spans="1:6" ht="14.25" x14ac:dyDescent="0.2">
      <c r="A53" s="75" t="s">
        <v>306</v>
      </c>
      <c r="B53" s="82"/>
      <c r="C53" s="5" t="s">
        <v>136</v>
      </c>
      <c r="D53" s="35" t="s">
        <v>305</v>
      </c>
      <c r="E53" s="82"/>
      <c r="F53" s="83"/>
    </row>
    <row r="54" spans="1:6" x14ac:dyDescent="0.2">
      <c r="A54" s="75" t="s">
        <v>308</v>
      </c>
      <c r="B54" s="82"/>
      <c r="C54" s="5" t="s">
        <v>136</v>
      </c>
      <c r="D54" s="35" t="s">
        <v>307</v>
      </c>
      <c r="E54" s="82"/>
      <c r="F54" s="83"/>
    </row>
    <row r="55" spans="1:6" x14ac:dyDescent="0.2">
      <c r="A55" s="75" t="s">
        <v>310</v>
      </c>
      <c r="B55" s="82"/>
      <c r="C55" s="5" t="s">
        <v>136</v>
      </c>
      <c r="D55" s="35" t="s">
        <v>309</v>
      </c>
      <c r="E55" s="82"/>
      <c r="F55" s="83"/>
    </row>
    <row r="56" spans="1:6" x14ac:dyDescent="0.2">
      <c r="A56" s="75" t="s">
        <v>312</v>
      </c>
      <c r="B56" s="82"/>
      <c r="C56" s="5" t="s">
        <v>136</v>
      </c>
      <c r="D56" s="35" t="s">
        <v>311</v>
      </c>
      <c r="E56" s="82"/>
      <c r="F56" s="83"/>
    </row>
    <row r="57" spans="1:6" x14ac:dyDescent="0.2">
      <c r="A57" s="75" t="s">
        <v>314</v>
      </c>
      <c r="B57" s="82"/>
      <c r="C57" s="5" t="s">
        <v>136</v>
      </c>
      <c r="D57" s="35" t="s">
        <v>313</v>
      </c>
      <c r="E57" s="82"/>
      <c r="F57" s="83"/>
    </row>
    <row r="58" spans="1:6" x14ac:dyDescent="0.2">
      <c r="A58" s="75" t="s">
        <v>316</v>
      </c>
      <c r="B58" s="82"/>
      <c r="C58" s="5" t="s">
        <v>136</v>
      </c>
      <c r="D58" s="35" t="s">
        <v>315</v>
      </c>
      <c r="E58" s="82"/>
      <c r="F58" s="83"/>
    </row>
    <row r="59" spans="1:6" x14ac:dyDescent="0.2">
      <c r="A59" s="75" t="s">
        <v>318</v>
      </c>
      <c r="B59" s="82"/>
      <c r="C59" s="5" t="s">
        <v>136</v>
      </c>
      <c r="D59" s="35" t="s">
        <v>317</v>
      </c>
      <c r="E59" s="82"/>
      <c r="F59" s="83"/>
    </row>
    <row r="60" spans="1:6" x14ac:dyDescent="0.2">
      <c r="A60" s="75" t="s">
        <v>320</v>
      </c>
      <c r="B60" s="82"/>
      <c r="C60" s="5" t="s">
        <v>136</v>
      </c>
      <c r="D60" s="35" t="s">
        <v>319</v>
      </c>
      <c r="E60" s="82"/>
      <c r="F60" s="83"/>
    </row>
    <row r="61" spans="1:6" ht="15.75" x14ac:dyDescent="0.2">
      <c r="A61" s="75" t="s">
        <v>322</v>
      </c>
      <c r="B61" s="82"/>
      <c r="C61" s="5" t="s">
        <v>136</v>
      </c>
      <c r="D61" s="35" t="s">
        <v>321</v>
      </c>
      <c r="E61" s="82"/>
      <c r="F61" s="83"/>
    </row>
    <row r="62" spans="1:6" ht="15.75" x14ac:dyDescent="0.2">
      <c r="A62" s="75" t="s">
        <v>324</v>
      </c>
      <c r="B62" s="82"/>
      <c r="C62" s="5" t="s">
        <v>136</v>
      </c>
      <c r="D62" s="35" t="s">
        <v>323</v>
      </c>
      <c r="E62" s="82"/>
      <c r="F62" s="83"/>
    </row>
    <row r="63" spans="1:6" ht="14.25" x14ac:dyDescent="0.2">
      <c r="A63" s="75" t="s">
        <v>326</v>
      </c>
      <c r="B63" s="82"/>
      <c r="C63" s="5" t="s">
        <v>136</v>
      </c>
      <c r="D63" s="35" t="s">
        <v>325</v>
      </c>
      <c r="E63" s="82"/>
      <c r="F63" s="83"/>
    </row>
    <row r="64" spans="1:6" x14ac:dyDescent="0.2">
      <c r="A64" s="75" t="s">
        <v>328</v>
      </c>
      <c r="B64" s="82"/>
      <c r="C64" s="5" t="s">
        <v>136</v>
      </c>
      <c r="D64" s="35" t="s">
        <v>327</v>
      </c>
      <c r="E64" s="82"/>
      <c r="F64" s="83"/>
    </row>
    <row r="65" spans="1:6" x14ac:dyDescent="0.2">
      <c r="A65" s="75" t="s">
        <v>330</v>
      </c>
      <c r="B65" s="82"/>
      <c r="C65" s="5" t="s">
        <v>136</v>
      </c>
      <c r="D65" s="35" t="s">
        <v>329</v>
      </c>
      <c r="E65" s="82"/>
      <c r="F65" s="83"/>
    </row>
    <row r="66" spans="1:6" x14ac:dyDescent="0.2">
      <c r="A66" s="75" t="s">
        <v>332</v>
      </c>
      <c r="B66" s="82"/>
      <c r="C66" s="5" t="s">
        <v>136</v>
      </c>
      <c r="D66" s="35" t="s">
        <v>331</v>
      </c>
      <c r="E66" s="82"/>
      <c r="F66" s="83"/>
    </row>
    <row r="67" spans="1:6" ht="12.75" customHeight="1" x14ac:dyDescent="0.2">
      <c r="A67" s="75" t="s">
        <v>123</v>
      </c>
      <c r="B67" s="284" t="s">
        <v>333</v>
      </c>
      <c r="C67" s="284"/>
      <c r="D67" s="284"/>
      <c r="E67" s="284"/>
      <c r="F67" s="285"/>
    </row>
    <row r="68" spans="1:6" ht="12.75" customHeight="1" x14ac:dyDescent="0.2">
      <c r="A68" s="75" t="s">
        <v>81</v>
      </c>
      <c r="B68" s="284" t="s">
        <v>636</v>
      </c>
      <c r="C68" s="288"/>
      <c r="D68" s="288"/>
      <c r="E68" s="288"/>
      <c r="F68" s="289"/>
    </row>
    <row r="69" spans="1:6" ht="25.5" x14ac:dyDescent="0.2">
      <c r="A69" s="75" t="s">
        <v>633</v>
      </c>
      <c r="B69" s="101"/>
      <c r="C69" s="102" t="s">
        <v>136</v>
      </c>
      <c r="D69" s="103" t="s">
        <v>632</v>
      </c>
      <c r="E69" s="101"/>
      <c r="F69" s="213"/>
    </row>
    <row r="70" spans="1:6" x14ac:dyDescent="0.2">
      <c r="A70" s="75" t="s">
        <v>634</v>
      </c>
      <c r="B70" s="101"/>
      <c r="C70" s="102" t="s">
        <v>136</v>
      </c>
      <c r="D70" s="103" t="s">
        <v>803</v>
      </c>
      <c r="E70" s="101"/>
      <c r="F70" s="213"/>
    </row>
    <row r="71" spans="1:6" x14ac:dyDescent="0.2">
      <c r="A71" s="75" t="s">
        <v>635</v>
      </c>
      <c r="B71" s="101"/>
      <c r="C71" s="102" t="s">
        <v>136</v>
      </c>
      <c r="D71" s="103" t="s">
        <v>520</v>
      </c>
      <c r="E71" s="101"/>
      <c r="F71" s="213"/>
    </row>
    <row r="72" spans="1:6" ht="12.75" customHeight="1" x14ac:dyDescent="0.2">
      <c r="A72" s="75" t="s">
        <v>82</v>
      </c>
      <c r="B72" s="284" t="s">
        <v>334</v>
      </c>
      <c r="C72" s="288"/>
      <c r="D72" s="288"/>
      <c r="E72" s="288"/>
      <c r="F72" s="289"/>
    </row>
    <row r="73" spans="1:6" ht="28.5" x14ac:dyDescent="0.2">
      <c r="A73" s="75" t="s">
        <v>83</v>
      </c>
      <c r="B73" s="82"/>
      <c r="C73" s="5" t="s">
        <v>136</v>
      </c>
      <c r="D73" s="104" t="s">
        <v>456</v>
      </c>
      <c r="E73" s="82"/>
      <c r="F73" s="83"/>
    </row>
    <row r="74" spans="1:6" ht="25.5" x14ac:dyDescent="0.2">
      <c r="A74" s="75" t="s">
        <v>267</v>
      </c>
      <c r="B74" s="82"/>
      <c r="C74" s="5" t="s">
        <v>136</v>
      </c>
      <c r="D74" s="104" t="s">
        <v>335</v>
      </c>
      <c r="E74" s="82"/>
      <c r="F74" s="83"/>
    </row>
    <row r="75" spans="1:6" x14ac:dyDescent="0.2">
      <c r="A75" s="75" t="s">
        <v>268</v>
      </c>
      <c r="B75" s="284" t="s">
        <v>336</v>
      </c>
      <c r="C75" s="288"/>
      <c r="D75" s="288"/>
      <c r="E75" s="288"/>
      <c r="F75" s="289"/>
    </row>
    <row r="76" spans="1:6" ht="15.75" x14ac:dyDescent="0.2">
      <c r="A76" s="75" t="s">
        <v>84</v>
      </c>
      <c r="B76" s="82"/>
      <c r="C76" s="5" t="s">
        <v>136</v>
      </c>
      <c r="D76" s="104" t="s">
        <v>457</v>
      </c>
      <c r="E76" s="82"/>
      <c r="F76" s="83"/>
    </row>
    <row r="77" spans="1:6" ht="15.75" x14ac:dyDescent="0.2">
      <c r="A77" s="75" t="s">
        <v>269</v>
      </c>
      <c r="B77" s="82"/>
      <c r="C77" s="5" t="s">
        <v>136</v>
      </c>
      <c r="D77" s="104" t="s">
        <v>530</v>
      </c>
      <c r="E77" s="82"/>
      <c r="F77" s="83"/>
    </row>
    <row r="78" spans="1:6" ht="25.5" x14ac:dyDescent="0.2">
      <c r="A78" s="75" t="s">
        <v>85</v>
      </c>
      <c r="B78" s="82"/>
      <c r="C78" s="5" t="s">
        <v>136</v>
      </c>
      <c r="D78" s="104" t="s">
        <v>337</v>
      </c>
      <c r="E78" s="82"/>
      <c r="F78" s="83"/>
    </row>
    <row r="79" spans="1:6" ht="12.75" customHeight="1" x14ac:dyDescent="0.2">
      <c r="A79" s="75" t="s">
        <v>86</v>
      </c>
      <c r="B79" s="284" t="s">
        <v>338</v>
      </c>
      <c r="C79" s="288"/>
      <c r="D79" s="288"/>
      <c r="E79" s="288"/>
      <c r="F79" s="289"/>
    </row>
    <row r="80" spans="1:6" ht="38.25" x14ac:dyDescent="0.2">
      <c r="A80" s="75" t="s">
        <v>257</v>
      </c>
      <c r="B80" s="82"/>
      <c r="C80" s="5" t="s">
        <v>136</v>
      </c>
      <c r="D80" s="104" t="s">
        <v>626</v>
      </c>
      <c r="E80" s="82"/>
      <c r="F80" s="83"/>
    </row>
    <row r="81" spans="1:6" ht="25.5" x14ac:dyDescent="0.2">
      <c r="A81" s="75" t="s">
        <v>87</v>
      </c>
      <c r="B81" s="82"/>
      <c r="C81" s="5" t="s">
        <v>136</v>
      </c>
      <c r="D81" s="104" t="s">
        <v>339</v>
      </c>
      <c r="E81" s="82"/>
      <c r="F81" s="83"/>
    </row>
    <row r="82" spans="1:6" x14ac:dyDescent="0.2">
      <c r="A82" s="75" t="s">
        <v>88</v>
      </c>
      <c r="B82" s="82"/>
      <c r="C82" s="5" t="s">
        <v>136</v>
      </c>
      <c r="D82" s="104" t="s">
        <v>340</v>
      </c>
      <c r="E82" s="82"/>
      <c r="F82" s="83"/>
    </row>
    <row r="83" spans="1:6" ht="12.75" customHeight="1" x14ac:dyDescent="0.2">
      <c r="A83" s="75" t="s">
        <v>89</v>
      </c>
      <c r="B83" s="284" t="s">
        <v>341</v>
      </c>
      <c r="C83" s="288"/>
      <c r="D83" s="288"/>
      <c r="E83" s="288"/>
      <c r="F83" s="289"/>
    </row>
    <row r="84" spans="1:6" ht="38.25" x14ac:dyDescent="0.2">
      <c r="A84" s="75" t="s">
        <v>342</v>
      </c>
      <c r="B84" s="82"/>
      <c r="C84" s="5" t="s">
        <v>136</v>
      </c>
      <c r="D84" s="104" t="s">
        <v>627</v>
      </c>
      <c r="E84" s="82"/>
      <c r="F84" s="83"/>
    </row>
    <row r="85" spans="1:6" ht="25.5" x14ac:dyDescent="0.2">
      <c r="A85" s="75" t="s">
        <v>343</v>
      </c>
      <c r="B85" s="82"/>
      <c r="C85" s="5" t="s">
        <v>136</v>
      </c>
      <c r="D85" s="104" t="s">
        <v>344</v>
      </c>
      <c r="E85" s="82"/>
      <c r="F85" s="83"/>
    </row>
    <row r="86" spans="1:6" ht="38.25" x14ac:dyDescent="0.2">
      <c r="A86" s="75" t="s">
        <v>90</v>
      </c>
      <c r="B86" s="82"/>
      <c r="C86" s="5" t="s">
        <v>136</v>
      </c>
      <c r="D86" s="104" t="s">
        <v>346</v>
      </c>
      <c r="E86" s="82"/>
      <c r="F86" s="83"/>
    </row>
    <row r="87" spans="1:6" x14ac:dyDescent="0.2">
      <c r="A87" s="75" t="s">
        <v>91</v>
      </c>
      <c r="B87" s="284" t="s">
        <v>349</v>
      </c>
      <c r="C87" s="288"/>
      <c r="D87" s="288"/>
      <c r="E87" s="288"/>
      <c r="F87" s="289"/>
    </row>
    <row r="88" spans="1:6" ht="105" x14ac:dyDescent="0.2">
      <c r="A88" s="75" t="s">
        <v>350</v>
      </c>
      <c r="B88" s="82"/>
      <c r="C88" s="5" t="s">
        <v>136</v>
      </c>
      <c r="D88" s="35" t="s">
        <v>351</v>
      </c>
      <c r="E88" s="82"/>
      <c r="F88" s="83"/>
    </row>
    <row r="89" spans="1:6" x14ac:dyDescent="0.2">
      <c r="A89" s="75" t="s">
        <v>352</v>
      </c>
      <c r="B89" s="82"/>
      <c r="C89" s="5" t="s">
        <v>136</v>
      </c>
      <c r="D89" s="35" t="s">
        <v>353</v>
      </c>
      <c r="E89" s="82"/>
      <c r="F89" s="83"/>
    </row>
    <row r="90" spans="1:6" ht="36.75" customHeight="1" x14ac:dyDescent="0.2">
      <c r="A90" s="75" t="s">
        <v>92</v>
      </c>
      <c r="B90" s="82"/>
      <c r="C90" s="5" t="s">
        <v>136</v>
      </c>
      <c r="D90" s="35" t="s">
        <v>628</v>
      </c>
      <c r="E90" s="82"/>
      <c r="F90" s="83"/>
    </row>
    <row r="91" spans="1:6" ht="27.75" customHeight="1" x14ac:dyDescent="0.2">
      <c r="A91" s="75" t="s">
        <v>93</v>
      </c>
      <c r="B91" s="284" t="s">
        <v>443</v>
      </c>
      <c r="C91" s="288"/>
      <c r="D91" s="288"/>
      <c r="E91" s="288"/>
      <c r="F91" s="289"/>
    </row>
    <row r="92" spans="1:6" x14ac:dyDescent="0.2">
      <c r="A92" s="75" t="s">
        <v>354</v>
      </c>
      <c r="B92" s="105"/>
      <c r="C92" s="41" t="s">
        <v>136</v>
      </c>
      <c r="D92" s="35" t="s">
        <v>20</v>
      </c>
      <c r="E92" s="105"/>
      <c r="F92" s="214"/>
    </row>
    <row r="93" spans="1:6" ht="28.5" customHeight="1" x14ac:dyDescent="0.2">
      <c r="A93" s="75" t="s">
        <v>355</v>
      </c>
      <c r="B93" s="105"/>
      <c r="C93" s="41" t="s">
        <v>136</v>
      </c>
      <c r="D93" s="35" t="s">
        <v>21</v>
      </c>
      <c r="E93" s="105"/>
      <c r="F93" s="214"/>
    </row>
    <row r="94" spans="1:6" x14ac:dyDescent="0.2">
      <c r="A94" s="75" t="s">
        <v>356</v>
      </c>
      <c r="B94" s="105"/>
      <c r="C94" s="41" t="s">
        <v>136</v>
      </c>
      <c r="D94" s="35" t="s">
        <v>22</v>
      </c>
      <c r="E94" s="105"/>
      <c r="F94" s="214"/>
    </row>
    <row r="95" spans="1:6" x14ac:dyDescent="0.2">
      <c r="A95" s="75" t="s">
        <v>357</v>
      </c>
      <c r="B95" s="105"/>
      <c r="C95" s="41" t="s">
        <v>136</v>
      </c>
      <c r="D95" s="35" t="s">
        <v>23</v>
      </c>
      <c r="E95" s="105"/>
      <c r="F95" s="214"/>
    </row>
    <row r="96" spans="1:6" x14ac:dyDescent="0.2">
      <c r="A96" s="75" t="s">
        <v>358</v>
      </c>
      <c r="B96" s="105"/>
      <c r="C96" s="41" t="s">
        <v>136</v>
      </c>
      <c r="D96" s="35" t="s">
        <v>521</v>
      </c>
      <c r="E96" s="105"/>
      <c r="F96" s="214"/>
    </row>
    <row r="97" spans="1:6" ht="12.75" customHeight="1" x14ac:dyDescent="0.2">
      <c r="A97" s="75" t="s">
        <v>94</v>
      </c>
      <c r="B97" s="284" t="s">
        <v>359</v>
      </c>
      <c r="C97" s="284"/>
      <c r="D97" s="284"/>
      <c r="E97" s="284"/>
      <c r="F97" s="285"/>
    </row>
    <row r="98" spans="1:6" x14ac:dyDescent="0.2">
      <c r="A98" s="75" t="s">
        <v>360</v>
      </c>
      <c r="B98" s="82"/>
      <c r="C98" s="5" t="s">
        <v>136</v>
      </c>
      <c r="D98" s="4" t="s">
        <v>19</v>
      </c>
      <c r="E98" s="82"/>
      <c r="F98" s="83"/>
    </row>
    <row r="99" spans="1:6" x14ac:dyDescent="0.2">
      <c r="A99" s="75" t="s">
        <v>361</v>
      </c>
      <c r="B99" s="82"/>
      <c r="C99" s="5" t="s">
        <v>136</v>
      </c>
      <c r="D99" s="35" t="s">
        <v>362</v>
      </c>
      <c r="E99" s="82"/>
      <c r="F99" s="83"/>
    </row>
    <row r="100" spans="1:6" x14ac:dyDescent="0.2">
      <c r="A100" s="75" t="s">
        <v>363</v>
      </c>
      <c r="B100" s="82"/>
      <c r="C100" s="5" t="s">
        <v>136</v>
      </c>
      <c r="D100" s="35" t="s">
        <v>364</v>
      </c>
      <c r="E100" s="82"/>
      <c r="F100" s="83"/>
    </row>
    <row r="101" spans="1:6" ht="38.25" customHeight="1" x14ac:dyDescent="0.2">
      <c r="A101" s="75" t="s">
        <v>95</v>
      </c>
      <c r="B101" s="284" t="s">
        <v>533</v>
      </c>
      <c r="C101" s="288"/>
      <c r="D101" s="288"/>
      <c r="E101" s="288"/>
      <c r="F101" s="289"/>
    </row>
    <row r="102" spans="1:6" x14ac:dyDescent="0.2">
      <c r="A102" s="75" t="s">
        <v>365</v>
      </c>
      <c r="B102" s="82"/>
      <c r="C102" s="5" t="s">
        <v>136</v>
      </c>
      <c r="D102" s="4" t="s">
        <v>24</v>
      </c>
      <c r="E102" s="82"/>
      <c r="F102" s="83"/>
    </row>
    <row r="103" spans="1:6" x14ac:dyDescent="0.2">
      <c r="A103" s="75" t="s">
        <v>366</v>
      </c>
      <c r="B103" s="82"/>
      <c r="C103" s="5" t="s">
        <v>136</v>
      </c>
      <c r="D103" s="4" t="s">
        <v>25</v>
      </c>
      <c r="E103" s="82"/>
      <c r="F103" s="83"/>
    </row>
    <row r="104" spans="1:6" ht="13.5" thickBot="1" x14ac:dyDescent="0.25">
      <c r="A104" s="76" t="s">
        <v>367</v>
      </c>
      <c r="B104" s="84"/>
      <c r="C104" s="39" t="s">
        <v>136</v>
      </c>
      <c r="D104" s="14" t="s">
        <v>26</v>
      </c>
      <c r="E104" s="84"/>
      <c r="F104" s="90"/>
    </row>
    <row r="105" spans="1:6" ht="13.5" thickBot="1" x14ac:dyDescent="0.25">
      <c r="A105" s="33"/>
      <c r="B105" s="18"/>
      <c r="C105" s="18"/>
      <c r="D105" s="19"/>
      <c r="E105" s="18"/>
      <c r="F105" s="18"/>
    </row>
    <row r="106" spans="1:6" ht="13.5" thickBot="1" x14ac:dyDescent="0.25">
      <c r="A106" s="32"/>
      <c r="B106" s="18"/>
      <c r="C106" s="18"/>
      <c r="D106" s="290" t="s">
        <v>641</v>
      </c>
      <c r="E106" s="291"/>
      <c r="F106" s="106">
        <f>SUM(F26:F104)</f>
        <v>0</v>
      </c>
    </row>
    <row r="107" spans="1:6" x14ac:dyDescent="0.2">
      <c r="A107" s="32"/>
      <c r="B107" s="18"/>
      <c r="C107" s="18"/>
      <c r="D107" s="30"/>
      <c r="E107" s="18"/>
      <c r="F107" s="18"/>
    </row>
    <row r="108" spans="1:6" x14ac:dyDescent="0.2">
      <c r="A108" s="32"/>
      <c r="B108" s="18"/>
      <c r="C108" s="18"/>
      <c r="D108" s="19"/>
      <c r="E108" s="18"/>
      <c r="F108" s="18"/>
    </row>
    <row r="109" spans="1:6" ht="13.5" thickBot="1" x14ac:dyDescent="0.25">
      <c r="A109" s="99" t="s">
        <v>218</v>
      </c>
      <c r="B109" s="100"/>
      <c r="C109" s="100"/>
      <c r="D109" s="100"/>
      <c r="E109" s="33"/>
      <c r="F109" s="33"/>
    </row>
    <row r="110" spans="1:6" ht="25.5" x14ac:dyDescent="0.2">
      <c r="A110" s="114" t="s">
        <v>128</v>
      </c>
      <c r="B110" s="78" t="s">
        <v>7</v>
      </c>
      <c r="C110" s="78" t="s">
        <v>130</v>
      </c>
      <c r="D110" s="78" t="s">
        <v>619</v>
      </c>
      <c r="E110" s="78" t="s">
        <v>168</v>
      </c>
      <c r="F110" s="109" t="s">
        <v>169</v>
      </c>
    </row>
    <row r="111" spans="1:6" ht="65.25" customHeight="1" x14ac:dyDescent="0.2">
      <c r="A111" s="75" t="s">
        <v>99</v>
      </c>
      <c r="B111" s="284" t="s">
        <v>801</v>
      </c>
      <c r="C111" s="288"/>
      <c r="D111" s="288"/>
      <c r="E111" s="288"/>
      <c r="F111" s="289"/>
    </row>
    <row r="112" spans="1:6" ht="12.75" customHeight="1" x14ac:dyDescent="0.2">
      <c r="A112" s="75" t="s">
        <v>124</v>
      </c>
      <c r="B112" s="284" t="s">
        <v>368</v>
      </c>
      <c r="C112" s="288"/>
      <c r="D112" s="288"/>
      <c r="E112" s="288"/>
      <c r="F112" s="289"/>
    </row>
    <row r="113" spans="1:6" ht="12.75" customHeight="1" x14ac:dyDescent="0.2">
      <c r="A113" s="75" t="s">
        <v>96</v>
      </c>
      <c r="B113" s="288" t="s">
        <v>32</v>
      </c>
      <c r="C113" s="288"/>
      <c r="D113" s="288"/>
      <c r="E113" s="288"/>
      <c r="F113" s="289"/>
    </row>
    <row r="114" spans="1:6" x14ac:dyDescent="0.2">
      <c r="A114" s="75" t="s">
        <v>97</v>
      </c>
      <c r="B114" s="82"/>
      <c r="C114" s="5" t="s">
        <v>136</v>
      </c>
      <c r="D114" s="4" t="s">
        <v>34</v>
      </c>
      <c r="E114" s="82"/>
      <c r="F114" s="83"/>
    </row>
    <row r="115" spans="1:6" x14ac:dyDescent="0.2">
      <c r="A115" s="75" t="s">
        <v>98</v>
      </c>
      <c r="B115" s="82"/>
      <c r="C115" s="5" t="s">
        <v>136</v>
      </c>
      <c r="D115" s="4" t="s">
        <v>16</v>
      </c>
      <c r="E115" s="82"/>
      <c r="F115" s="83"/>
    </row>
    <row r="116" spans="1:6" x14ac:dyDescent="0.2">
      <c r="A116" s="75" t="s">
        <v>369</v>
      </c>
      <c r="B116" s="82"/>
      <c r="C116" s="5" t="s">
        <v>136</v>
      </c>
      <c r="D116" s="4" t="s">
        <v>33</v>
      </c>
      <c r="E116" s="82"/>
      <c r="F116" s="83"/>
    </row>
    <row r="117" spans="1:6" ht="15.75" x14ac:dyDescent="0.2">
      <c r="A117" s="75" t="s">
        <v>370</v>
      </c>
      <c r="B117" s="82"/>
      <c r="C117" s="5" t="s">
        <v>136</v>
      </c>
      <c r="D117" s="35" t="s">
        <v>371</v>
      </c>
      <c r="E117" s="82"/>
      <c r="F117" s="83"/>
    </row>
    <row r="118" spans="1:6" x14ac:dyDescent="0.2">
      <c r="A118" s="75" t="s">
        <v>372</v>
      </c>
      <c r="B118" s="82"/>
      <c r="C118" s="5" t="s">
        <v>136</v>
      </c>
      <c r="D118" s="4" t="s">
        <v>37</v>
      </c>
      <c r="E118" s="82"/>
      <c r="F118" s="83"/>
    </row>
    <row r="119" spans="1:6" x14ac:dyDescent="0.2">
      <c r="A119" s="75" t="s">
        <v>373</v>
      </c>
      <c r="B119" s="82"/>
      <c r="C119" s="5" t="s">
        <v>136</v>
      </c>
      <c r="D119" s="4" t="s">
        <v>35</v>
      </c>
      <c r="E119" s="82"/>
      <c r="F119" s="83"/>
    </row>
    <row r="120" spans="1:6" x14ac:dyDescent="0.2">
      <c r="A120" s="75" t="s">
        <v>374</v>
      </c>
      <c r="B120" s="82"/>
      <c r="C120" s="5" t="s">
        <v>136</v>
      </c>
      <c r="D120" s="4" t="s">
        <v>36</v>
      </c>
      <c r="E120" s="82"/>
      <c r="F120" s="83"/>
    </row>
    <row r="121" spans="1:6" ht="12.75" customHeight="1" x14ac:dyDescent="0.2">
      <c r="A121" s="75" t="s">
        <v>270</v>
      </c>
      <c r="B121" s="288" t="s">
        <v>38</v>
      </c>
      <c r="C121" s="288"/>
      <c r="D121" s="288"/>
      <c r="E121" s="288"/>
      <c r="F121" s="289"/>
    </row>
    <row r="122" spans="1:6" ht="15.75" x14ac:dyDescent="0.2">
      <c r="A122" s="75" t="s">
        <v>375</v>
      </c>
      <c r="B122" s="82"/>
      <c r="C122" s="5" t="s">
        <v>136</v>
      </c>
      <c r="D122" s="35" t="s">
        <v>629</v>
      </c>
      <c r="E122" s="82"/>
      <c r="F122" s="83"/>
    </row>
    <row r="123" spans="1:6" ht="15.75" x14ac:dyDescent="0.2">
      <c r="A123" s="75" t="s">
        <v>376</v>
      </c>
      <c r="B123" s="82"/>
      <c r="C123" s="5" t="s">
        <v>136</v>
      </c>
      <c r="D123" s="35" t="s">
        <v>630</v>
      </c>
      <c r="E123" s="82"/>
      <c r="F123" s="83"/>
    </row>
    <row r="124" spans="1:6" x14ac:dyDescent="0.2">
      <c r="A124" s="75" t="s">
        <v>377</v>
      </c>
      <c r="B124" s="82"/>
      <c r="C124" s="5" t="s">
        <v>136</v>
      </c>
      <c r="D124" s="4" t="s">
        <v>39</v>
      </c>
      <c r="E124" s="82"/>
      <c r="F124" s="83"/>
    </row>
    <row r="125" spans="1:6" x14ac:dyDescent="0.2">
      <c r="A125" s="75" t="s">
        <v>378</v>
      </c>
      <c r="B125" s="82"/>
      <c r="C125" s="5" t="s">
        <v>136</v>
      </c>
      <c r="D125" s="4" t="s">
        <v>40</v>
      </c>
      <c r="E125" s="82"/>
      <c r="F125" s="83"/>
    </row>
    <row r="126" spans="1:6" x14ac:dyDescent="0.2">
      <c r="A126" s="75" t="s">
        <v>379</v>
      </c>
      <c r="B126" s="82"/>
      <c r="C126" s="5" t="s">
        <v>136</v>
      </c>
      <c r="D126" s="4" t="s">
        <v>41</v>
      </c>
      <c r="E126" s="82"/>
      <c r="F126" s="83"/>
    </row>
    <row r="127" spans="1:6" x14ac:dyDescent="0.2">
      <c r="A127" s="75" t="s">
        <v>380</v>
      </c>
      <c r="B127" s="82"/>
      <c r="C127" s="5" t="s">
        <v>136</v>
      </c>
      <c r="D127" s="4" t="s">
        <v>42</v>
      </c>
      <c r="E127" s="82"/>
      <c r="F127" s="83"/>
    </row>
    <row r="128" spans="1:6" x14ac:dyDescent="0.2">
      <c r="A128" s="75" t="s">
        <v>100</v>
      </c>
      <c r="B128" s="284" t="s">
        <v>381</v>
      </c>
      <c r="C128" s="288"/>
      <c r="D128" s="288"/>
      <c r="E128" s="288"/>
      <c r="F128" s="289"/>
    </row>
    <row r="129" spans="1:6" ht="14.25" x14ac:dyDescent="0.2">
      <c r="A129" s="75" t="s">
        <v>101</v>
      </c>
      <c r="B129" s="82"/>
      <c r="C129" s="5" t="s">
        <v>136</v>
      </c>
      <c r="D129" s="35" t="s">
        <v>382</v>
      </c>
      <c r="E129" s="82"/>
      <c r="F129" s="83"/>
    </row>
    <row r="130" spans="1:6" ht="14.25" x14ac:dyDescent="0.2">
      <c r="A130" s="75" t="s">
        <v>102</v>
      </c>
      <c r="B130" s="82"/>
      <c r="C130" s="5" t="s">
        <v>136</v>
      </c>
      <c r="D130" s="35" t="s">
        <v>383</v>
      </c>
      <c r="E130" s="82"/>
      <c r="F130" s="83"/>
    </row>
    <row r="131" spans="1:6" ht="14.25" x14ac:dyDescent="0.2">
      <c r="A131" s="75" t="s">
        <v>384</v>
      </c>
      <c r="B131" s="82"/>
      <c r="C131" s="5" t="s">
        <v>136</v>
      </c>
      <c r="D131" s="35" t="s">
        <v>385</v>
      </c>
      <c r="E131" s="82"/>
      <c r="F131" s="83"/>
    </row>
    <row r="132" spans="1:6" ht="14.25" x14ac:dyDescent="0.2">
      <c r="A132" s="75" t="s">
        <v>386</v>
      </c>
      <c r="B132" s="82"/>
      <c r="C132" s="5" t="s">
        <v>136</v>
      </c>
      <c r="D132" s="35" t="s">
        <v>631</v>
      </c>
      <c r="E132" s="82"/>
      <c r="F132" s="83"/>
    </row>
    <row r="133" spans="1:6" x14ac:dyDescent="0.2">
      <c r="A133" s="75" t="s">
        <v>387</v>
      </c>
      <c r="B133" s="82"/>
      <c r="C133" s="5" t="s">
        <v>136</v>
      </c>
      <c r="D133" s="35" t="s">
        <v>388</v>
      </c>
      <c r="E133" s="82"/>
      <c r="F133" s="83"/>
    </row>
    <row r="134" spans="1:6" x14ac:dyDescent="0.2">
      <c r="A134" s="75" t="s">
        <v>389</v>
      </c>
      <c r="B134" s="82"/>
      <c r="C134" s="5" t="s">
        <v>136</v>
      </c>
      <c r="D134" s="35" t="s">
        <v>390</v>
      </c>
      <c r="E134" s="82"/>
      <c r="F134" s="83"/>
    </row>
    <row r="135" spans="1:6" ht="15.75" x14ac:dyDescent="0.2">
      <c r="A135" s="75" t="s">
        <v>391</v>
      </c>
      <c r="B135" s="82"/>
      <c r="C135" s="5" t="s">
        <v>136</v>
      </c>
      <c r="D135" s="104" t="s">
        <v>464</v>
      </c>
      <c r="E135" s="82"/>
      <c r="F135" s="83"/>
    </row>
    <row r="136" spans="1:6" x14ac:dyDescent="0.2">
      <c r="A136" s="75" t="s">
        <v>103</v>
      </c>
      <c r="B136" s="288" t="s">
        <v>18</v>
      </c>
      <c r="C136" s="288"/>
      <c r="D136" s="288"/>
      <c r="E136" s="288"/>
      <c r="F136" s="289"/>
    </row>
    <row r="137" spans="1:6" ht="14.25" x14ac:dyDescent="0.2">
      <c r="A137" s="75" t="s">
        <v>271</v>
      </c>
      <c r="B137" s="82"/>
      <c r="C137" s="5" t="s">
        <v>136</v>
      </c>
      <c r="D137" s="35" t="s">
        <v>392</v>
      </c>
      <c r="E137" s="82"/>
      <c r="F137" s="83"/>
    </row>
    <row r="138" spans="1:6" ht="15.75" x14ac:dyDescent="0.2">
      <c r="A138" s="75" t="s">
        <v>272</v>
      </c>
      <c r="B138" s="82"/>
      <c r="C138" s="5" t="s">
        <v>136</v>
      </c>
      <c r="D138" s="35" t="s">
        <v>393</v>
      </c>
      <c r="E138" s="82"/>
      <c r="F138" s="83"/>
    </row>
    <row r="139" spans="1:6" ht="15.75" x14ac:dyDescent="0.2">
      <c r="A139" s="75" t="s">
        <v>394</v>
      </c>
      <c r="B139" s="82"/>
      <c r="C139" s="5" t="s">
        <v>136</v>
      </c>
      <c r="D139" s="35" t="s">
        <v>395</v>
      </c>
      <c r="E139" s="82"/>
      <c r="F139" s="83"/>
    </row>
    <row r="140" spans="1:6" ht="15.75" x14ac:dyDescent="0.2">
      <c r="A140" s="75" t="s">
        <v>396</v>
      </c>
      <c r="B140" s="82"/>
      <c r="C140" s="5" t="s">
        <v>136</v>
      </c>
      <c r="D140" s="35" t="s">
        <v>397</v>
      </c>
      <c r="E140" s="82"/>
      <c r="F140" s="83"/>
    </row>
    <row r="141" spans="1:6" ht="15.75" x14ac:dyDescent="0.2">
      <c r="A141" s="75" t="s">
        <v>398</v>
      </c>
      <c r="B141" s="82"/>
      <c r="C141" s="5" t="s">
        <v>136</v>
      </c>
      <c r="D141" s="35" t="s">
        <v>399</v>
      </c>
      <c r="E141" s="82"/>
      <c r="F141" s="83"/>
    </row>
    <row r="142" spans="1:6" ht="15.75" x14ac:dyDescent="0.2">
      <c r="A142" s="75" t="s">
        <v>400</v>
      </c>
      <c r="B142" s="82"/>
      <c r="C142" s="5" t="s">
        <v>136</v>
      </c>
      <c r="D142" s="35" t="s">
        <v>401</v>
      </c>
      <c r="E142" s="82"/>
      <c r="F142" s="83"/>
    </row>
    <row r="143" spans="1:6" ht="12.75" customHeight="1" x14ac:dyDescent="0.2">
      <c r="A143" s="75" t="s">
        <v>216</v>
      </c>
      <c r="B143" s="284" t="s">
        <v>294</v>
      </c>
      <c r="C143" s="288"/>
      <c r="D143" s="288"/>
      <c r="E143" s="288"/>
      <c r="F143" s="289"/>
    </row>
    <row r="144" spans="1:6" ht="41.25" x14ac:dyDescent="0.2">
      <c r="A144" s="75" t="s">
        <v>104</v>
      </c>
      <c r="B144" s="82"/>
      <c r="C144" s="5" t="s">
        <v>136</v>
      </c>
      <c r="D144" s="103" t="s">
        <v>624</v>
      </c>
      <c r="E144" s="82"/>
      <c r="F144" s="83"/>
    </row>
    <row r="145" spans="1:6" x14ac:dyDescent="0.2">
      <c r="A145" s="75" t="s">
        <v>105</v>
      </c>
      <c r="B145" s="82"/>
      <c r="C145" s="5" t="s">
        <v>136</v>
      </c>
      <c r="D145" s="35" t="s">
        <v>295</v>
      </c>
      <c r="E145" s="82"/>
      <c r="F145" s="83"/>
    </row>
    <row r="146" spans="1:6" x14ac:dyDescent="0.2">
      <c r="A146" s="75" t="s">
        <v>106</v>
      </c>
      <c r="B146" s="82"/>
      <c r="C146" s="5" t="s">
        <v>136</v>
      </c>
      <c r="D146" s="35" t="s">
        <v>296</v>
      </c>
      <c r="E146" s="82"/>
      <c r="F146" s="83"/>
    </row>
    <row r="147" spans="1:6" x14ac:dyDescent="0.2">
      <c r="A147" s="75" t="s">
        <v>107</v>
      </c>
      <c r="B147" s="82"/>
      <c r="C147" s="5" t="s">
        <v>136</v>
      </c>
      <c r="D147" s="35" t="s">
        <v>297</v>
      </c>
      <c r="E147" s="82"/>
      <c r="F147" s="83"/>
    </row>
    <row r="148" spans="1:6" x14ac:dyDescent="0.2">
      <c r="A148" s="75" t="s">
        <v>402</v>
      </c>
      <c r="B148" s="82"/>
      <c r="C148" s="5" t="s">
        <v>136</v>
      </c>
      <c r="D148" s="35" t="s">
        <v>299</v>
      </c>
      <c r="E148" s="82"/>
      <c r="F148" s="83"/>
    </row>
    <row r="149" spans="1:6" x14ac:dyDescent="0.2">
      <c r="A149" s="75" t="s">
        <v>403</v>
      </c>
      <c r="B149" s="82"/>
      <c r="C149" s="5" t="s">
        <v>136</v>
      </c>
      <c r="D149" s="35" t="s">
        <v>301</v>
      </c>
      <c r="E149" s="82"/>
      <c r="F149" s="83"/>
    </row>
    <row r="150" spans="1:6" ht="15.75" x14ac:dyDescent="0.2">
      <c r="A150" s="75" t="s">
        <v>404</v>
      </c>
      <c r="B150" s="82"/>
      <c r="C150" s="5" t="s">
        <v>136</v>
      </c>
      <c r="D150" s="35" t="s">
        <v>303</v>
      </c>
      <c r="E150" s="82"/>
      <c r="F150" s="83"/>
    </row>
    <row r="151" spans="1:6" ht="14.25" x14ac:dyDescent="0.2">
      <c r="A151" s="75" t="s">
        <v>405</v>
      </c>
      <c r="B151" s="82"/>
      <c r="C151" s="5" t="s">
        <v>136</v>
      </c>
      <c r="D151" s="35" t="s">
        <v>305</v>
      </c>
      <c r="E151" s="82"/>
      <c r="F151" s="83"/>
    </row>
    <row r="152" spans="1:6" x14ac:dyDescent="0.2">
      <c r="A152" s="75" t="s">
        <v>406</v>
      </c>
      <c r="B152" s="82"/>
      <c r="C152" s="5" t="s">
        <v>136</v>
      </c>
      <c r="D152" s="35" t="s">
        <v>307</v>
      </c>
      <c r="E152" s="82"/>
      <c r="F152" s="83"/>
    </row>
    <row r="153" spans="1:6" x14ac:dyDescent="0.2">
      <c r="A153" s="75" t="s">
        <v>407</v>
      </c>
      <c r="B153" s="82"/>
      <c r="C153" s="5" t="s">
        <v>136</v>
      </c>
      <c r="D153" s="35" t="s">
        <v>309</v>
      </c>
      <c r="E153" s="82"/>
      <c r="F153" s="83"/>
    </row>
    <row r="154" spans="1:6" x14ac:dyDescent="0.2">
      <c r="A154" s="75" t="s">
        <v>408</v>
      </c>
      <c r="B154" s="82"/>
      <c r="C154" s="5" t="s">
        <v>136</v>
      </c>
      <c r="D154" s="35" t="s">
        <v>311</v>
      </c>
      <c r="E154" s="82"/>
      <c r="F154" s="83"/>
    </row>
    <row r="155" spans="1:6" x14ac:dyDescent="0.2">
      <c r="A155" s="75" t="s">
        <v>409</v>
      </c>
      <c r="B155" s="82"/>
      <c r="C155" s="5" t="s">
        <v>136</v>
      </c>
      <c r="D155" s="35" t="s">
        <v>313</v>
      </c>
      <c r="E155" s="82"/>
      <c r="F155" s="83"/>
    </row>
    <row r="156" spans="1:6" x14ac:dyDescent="0.2">
      <c r="A156" s="75" t="s">
        <v>410</v>
      </c>
      <c r="B156" s="82"/>
      <c r="C156" s="5" t="s">
        <v>136</v>
      </c>
      <c r="D156" s="35" t="s">
        <v>315</v>
      </c>
      <c r="E156" s="82"/>
      <c r="F156" s="83"/>
    </row>
    <row r="157" spans="1:6" x14ac:dyDescent="0.2">
      <c r="A157" s="75" t="s">
        <v>411</v>
      </c>
      <c r="B157" s="82"/>
      <c r="C157" s="5" t="s">
        <v>136</v>
      </c>
      <c r="D157" s="35" t="s">
        <v>317</v>
      </c>
      <c r="E157" s="82"/>
      <c r="F157" s="83"/>
    </row>
    <row r="158" spans="1:6" x14ac:dyDescent="0.2">
      <c r="A158" s="75" t="s">
        <v>412</v>
      </c>
      <c r="B158" s="82"/>
      <c r="C158" s="5" t="s">
        <v>136</v>
      </c>
      <c r="D158" s="35" t="s">
        <v>319</v>
      </c>
      <c r="E158" s="82"/>
      <c r="F158" s="83"/>
    </row>
    <row r="159" spans="1:6" ht="15.75" x14ac:dyDescent="0.2">
      <c r="A159" s="75" t="s">
        <v>413</v>
      </c>
      <c r="B159" s="82"/>
      <c r="C159" s="5" t="s">
        <v>136</v>
      </c>
      <c r="D159" s="35" t="s">
        <v>321</v>
      </c>
      <c r="E159" s="82"/>
      <c r="F159" s="83"/>
    </row>
    <row r="160" spans="1:6" ht="15.75" x14ac:dyDescent="0.2">
      <c r="A160" s="75" t="s">
        <v>414</v>
      </c>
      <c r="B160" s="82"/>
      <c r="C160" s="5" t="s">
        <v>136</v>
      </c>
      <c r="D160" s="35" t="s">
        <v>323</v>
      </c>
      <c r="E160" s="82"/>
      <c r="F160" s="83"/>
    </row>
    <row r="161" spans="1:6" ht="14.25" x14ac:dyDescent="0.2">
      <c r="A161" s="75" t="s">
        <v>415</v>
      </c>
      <c r="B161" s="82"/>
      <c r="C161" s="5" t="s">
        <v>136</v>
      </c>
      <c r="D161" s="35" t="s">
        <v>325</v>
      </c>
      <c r="E161" s="82"/>
      <c r="F161" s="83"/>
    </row>
    <row r="162" spans="1:6" x14ac:dyDescent="0.2">
      <c r="A162" s="75" t="s">
        <v>416</v>
      </c>
      <c r="B162" s="82"/>
      <c r="C162" s="5" t="s">
        <v>136</v>
      </c>
      <c r="D162" s="35" t="s">
        <v>327</v>
      </c>
      <c r="E162" s="82"/>
      <c r="F162" s="83"/>
    </row>
    <row r="163" spans="1:6" x14ac:dyDescent="0.2">
      <c r="A163" s="75" t="s">
        <v>417</v>
      </c>
      <c r="B163" s="82"/>
      <c r="C163" s="5" t="s">
        <v>136</v>
      </c>
      <c r="D163" s="35" t="s">
        <v>329</v>
      </c>
      <c r="E163" s="82"/>
      <c r="F163" s="83"/>
    </row>
    <row r="164" spans="1:6" x14ac:dyDescent="0.2">
      <c r="A164" s="75" t="s">
        <v>418</v>
      </c>
      <c r="B164" s="82"/>
      <c r="C164" s="5" t="s">
        <v>136</v>
      </c>
      <c r="D164" s="35" t="s">
        <v>331</v>
      </c>
      <c r="E164" s="82"/>
      <c r="F164" s="83"/>
    </row>
    <row r="165" spans="1:6" ht="12.75" customHeight="1" x14ac:dyDescent="0.2">
      <c r="A165" s="75" t="s">
        <v>217</v>
      </c>
      <c r="B165" s="284" t="s">
        <v>333</v>
      </c>
      <c r="C165" s="288"/>
      <c r="D165" s="288"/>
      <c r="E165" s="288"/>
      <c r="F165" s="289"/>
    </row>
    <row r="166" spans="1:6" ht="25.5" x14ac:dyDescent="0.2">
      <c r="A166" s="75" t="s">
        <v>419</v>
      </c>
      <c r="B166" s="82"/>
      <c r="C166" s="5" t="s">
        <v>136</v>
      </c>
      <c r="D166" s="103" t="s">
        <v>625</v>
      </c>
      <c r="E166" s="82"/>
      <c r="F166" s="83"/>
    </row>
    <row r="167" spans="1:6" ht="12.75" customHeight="1" x14ac:dyDescent="0.2">
      <c r="A167" s="75" t="s">
        <v>420</v>
      </c>
      <c r="B167" s="284" t="s">
        <v>421</v>
      </c>
      <c r="C167" s="288"/>
      <c r="D167" s="288"/>
      <c r="E167" s="288"/>
      <c r="F167" s="289"/>
    </row>
    <row r="168" spans="1:6" ht="28.5" x14ac:dyDescent="0.2">
      <c r="A168" s="75" t="s">
        <v>422</v>
      </c>
      <c r="B168" s="82"/>
      <c r="C168" s="5" t="s">
        <v>136</v>
      </c>
      <c r="D168" s="35" t="s">
        <v>423</v>
      </c>
      <c r="E168" s="82"/>
      <c r="F168" s="83"/>
    </row>
    <row r="169" spans="1:6" ht="25.5" x14ac:dyDescent="0.2">
      <c r="A169" s="75" t="s">
        <v>424</v>
      </c>
      <c r="B169" s="82"/>
      <c r="C169" s="5" t="s">
        <v>136</v>
      </c>
      <c r="D169" s="35" t="s">
        <v>335</v>
      </c>
      <c r="E169" s="82"/>
      <c r="F169" s="83"/>
    </row>
    <row r="170" spans="1:6" ht="25.5" x14ac:dyDescent="0.2">
      <c r="A170" s="75" t="s">
        <v>425</v>
      </c>
      <c r="B170" s="82"/>
      <c r="C170" s="5" t="s">
        <v>136</v>
      </c>
      <c r="D170" s="35" t="s">
        <v>426</v>
      </c>
      <c r="E170" s="82"/>
      <c r="F170" s="83"/>
    </row>
    <row r="171" spans="1:6" x14ac:dyDescent="0.2">
      <c r="A171" s="75" t="s">
        <v>427</v>
      </c>
      <c r="B171" s="288" t="s">
        <v>336</v>
      </c>
      <c r="C171" s="288"/>
      <c r="D171" s="288"/>
      <c r="E171" s="288"/>
      <c r="F171" s="289"/>
    </row>
    <row r="172" spans="1:6" ht="15.75" x14ac:dyDescent="0.2">
      <c r="A172" s="75" t="s">
        <v>428</v>
      </c>
      <c r="B172" s="82"/>
      <c r="C172" s="5" t="s">
        <v>136</v>
      </c>
      <c r="D172" s="35" t="s">
        <v>429</v>
      </c>
      <c r="E172" s="82"/>
      <c r="F172" s="83"/>
    </row>
    <row r="173" spans="1:6" ht="15.75" x14ac:dyDescent="0.2">
      <c r="A173" s="75" t="s">
        <v>430</v>
      </c>
      <c r="B173" s="82"/>
      <c r="C173" s="5" t="s">
        <v>136</v>
      </c>
      <c r="D173" s="35" t="s">
        <v>431</v>
      </c>
      <c r="E173" s="82"/>
      <c r="F173" s="83"/>
    </row>
    <row r="174" spans="1:6" ht="25.5" x14ac:dyDescent="0.2">
      <c r="A174" s="75" t="s">
        <v>432</v>
      </c>
      <c r="B174" s="82"/>
      <c r="C174" s="5" t="s">
        <v>136</v>
      </c>
      <c r="D174" s="35" t="s">
        <v>337</v>
      </c>
      <c r="E174" s="82"/>
      <c r="F174" s="83"/>
    </row>
    <row r="175" spans="1:6" ht="12.75" customHeight="1" x14ac:dyDescent="0.2">
      <c r="A175" s="75" t="s">
        <v>434</v>
      </c>
      <c r="B175" s="288" t="s">
        <v>433</v>
      </c>
      <c r="C175" s="288"/>
      <c r="D175" s="288"/>
      <c r="E175" s="288"/>
      <c r="F175" s="289"/>
    </row>
    <row r="176" spans="1:6" ht="38.25" x14ac:dyDescent="0.2">
      <c r="A176" s="75" t="s">
        <v>435</v>
      </c>
      <c r="B176" s="82"/>
      <c r="C176" s="5" t="s">
        <v>136</v>
      </c>
      <c r="D176" s="104" t="s">
        <v>626</v>
      </c>
      <c r="E176" s="82"/>
      <c r="F176" s="83"/>
    </row>
    <row r="177" spans="1:6" ht="25.5" x14ac:dyDescent="0.2">
      <c r="A177" s="75" t="s">
        <v>436</v>
      </c>
      <c r="B177" s="82"/>
      <c r="C177" s="5" t="s">
        <v>136</v>
      </c>
      <c r="D177" s="35" t="s">
        <v>339</v>
      </c>
      <c r="E177" s="82"/>
      <c r="F177" s="83"/>
    </row>
    <row r="178" spans="1:6" ht="76.5" x14ac:dyDescent="0.2">
      <c r="A178" s="75" t="s">
        <v>438</v>
      </c>
      <c r="B178" s="82"/>
      <c r="C178" s="5" t="s">
        <v>136</v>
      </c>
      <c r="D178" s="35" t="s">
        <v>637</v>
      </c>
      <c r="E178" s="82"/>
      <c r="F178" s="83"/>
    </row>
    <row r="179" spans="1:6" x14ac:dyDescent="0.2">
      <c r="A179" s="75" t="s">
        <v>441</v>
      </c>
      <c r="B179" s="288" t="s">
        <v>349</v>
      </c>
      <c r="C179" s="288"/>
      <c r="D179" s="288"/>
      <c r="E179" s="288"/>
      <c r="F179" s="289"/>
    </row>
    <row r="180" spans="1:6" ht="105" x14ac:dyDescent="0.2">
      <c r="A180" s="75" t="s">
        <v>757</v>
      </c>
      <c r="B180" s="82"/>
      <c r="C180" s="5" t="s">
        <v>136</v>
      </c>
      <c r="D180" s="35" t="s">
        <v>351</v>
      </c>
      <c r="E180" s="82"/>
      <c r="F180" s="83"/>
    </row>
    <row r="181" spans="1:6" x14ac:dyDescent="0.2">
      <c r="A181" s="75" t="s">
        <v>758</v>
      </c>
      <c r="B181" s="82"/>
      <c r="C181" s="5" t="s">
        <v>136</v>
      </c>
      <c r="D181" s="35" t="s">
        <v>353</v>
      </c>
      <c r="E181" s="82"/>
      <c r="F181" s="83"/>
    </row>
    <row r="182" spans="1:6" x14ac:dyDescent="0.2">
      <c r="A182" s="75" t="s">
        <v>442</v>
      </c>
      <c r="B182" s="82"/>
      <c r="C182" s="5" t="s">
        <v>136</v>
      </c>
      <c r="D182" s="35" t="s">
        <v>437</v>
      </c>
      <c r="E182" s="82"/>
      <c r="F182" s="83"/>
    </row>
    <row r="183" spans="1:6" ht="12.75" customHeight="1" x14ac:dyDescent="0.2">
      <c r="A183" s="75" t="s">
        <v>445</v>
      </c>
      <c r="B183" s="288" t="s">
        <v>439</v>
      </c>
      <c r="C183" s="288"/>
      <c r="D183" s="288"/>
      <c r="E183" s="288"/>
      <c r="F183" s="289"/>
    </row>
    <row r="184" spans="1:6" x14ac:dyDescent="0.2">
      <c r="A184" s="75" t="s">
        <v>446</v>
      </c>
      <c r="B184" s="82"/>
      <c r="C184" s="5" t="s">
        <v>136</v>
      </c>
      <c r="D184" s="35" t="s">
        <v>440</v>
      </c>
      <c r="E184" s="82"/>
      <c r="F184" s="83"/>
    </row>
    <row r="185" spans="1:6" ht="32.25" customHeight="1" x14ac:dyDescent="0.2">
      <c r="A185" s="75" t="s">
        <v>448</v>
      </c>
      <c r="B185" s="82"/>
      <c r="C185" s="5" t="s">
        <v>136</v>
      </c>
      <c r="D185" s="35" t="s">
        <v>638</v>
      </c>
      <c r="E185" s="82"/>
      <c r="F185" s="83"/>
    </row>
    <row r="186" spans="1:6" ht="38.25" x14ac:dyDescent="0.2">
      <c r="A186" s="75" t="s">
        <v>450</v>
      </c>
      <c r="B186" s="82"/>
      <c r="C186" s="5" t="s">
        <v>136</v>
      </c>
      <c r="D186" s="35" t="s">
        <v>532</v>
      </c>
      <c r="E186" s="82"/>
      <c r="F186" s="83"/>
    </row>
    <row r="187" spans="1:6" ht="24.75" customHeight="1" x14ac:dyDescent="0.2">
      <c r="A187" s="75" t="s">
        <v>451</v>
      </c>
      <c r="B187" s="284" t="s">
        <v>443</v>
      </c>
      <c r="C187" s="288"/>
      <c r="D187" s="288"/>
      <c r="E187" s="288"/>
      <c r="F187" s="289"/>
    </row>
    <row r="188" spans="1:6" x14ac:dyDescent="0.2">
      <c r="A188" s="75" t="s">
        <v>452</v>
      </c>
      <c r="B188" s="82"/>
      <c r="C188" s="5" t="s">
        <v>136</v>
      </c>
      <c r="D188" s="35" t="s">
        <v>20</v>
      </c>
      <c r="E188" s="92"/>
      <c r="F188" s="83"/>
    </row>
    <row r="189" spans="1:6" x14ac:dyDescent="0.2">
      <c r="A189" s="75" t="s">
        <v>453</v>
      </c>
      <c r="B189" s="82"/>
      <c r="C189" s="5" t="s">
        <v>136</v>
      </c>
      <c r="D189" s="35" t="s">
        <v>444</v>
      </c>
      <c r="E189" s="82"/>
      <c r="F189" s="83"/>
    </row>
    <row r="190" spans="1:6" x14ac:dyDescent="0.2">
      <c r="A190" s="75" t="s">
        <v>454</v>
      </c>
      <c r="B190" s="82"/>
      <c r="C190" s="5" t="s">
        <v>136</v>
      </c>
      <c r="D190" s="35" t="s">
        <v>639</v>
      </c>
      <c r="E190" s="82"/>
      <c r="F190" s="83"/>
    </row>
    <row r="191" spans="1:6" x14ac:dyDescent="0.2">
      <c r="A191" s="75" t="s">
        <v>759</v>
      </c>
      <c r="B191" s="82"/>
      <c r="C191" s="5" t="s">
        <v>136</v>
      </c>
      <c r="D191" s="35" t="s">
        <v>22</v>
      </c>
      <c r="E191" s="82"/>
      <c r="F191" s="83"/>
    </row>
    <row r="192" spans="1:6" x14ac:dyDescent="0.2">
      <c r="A192" s="75" t="s">
        <v>760</v>
      </c>
      <c r="B192" s="82"/>
      <c r="C192" s="5" t="s">
        <v>136</v>
      </c>
      <c r="D192" s="35" t="s">
        <v>23</v>
      </c>
      <c r="E192" s="82"/>
      <c r="F192" s="83"/>
    </row>
    <row r="193" spans="1:6" ht="17.25" customHeight="1" x14ac:dyDescent="0.2">
      <c r="A193" s="75" t="s">
        <v>761</v>
      </c>
      <c r="B193" s="82"/>
      <c r="C193" s="5" t="s">
        <v>136</v>
      </c>
      <c r="D193" s="35" t="s">
        <v>521</v>
      </c>
      <c r="E193" s="82"/>
      <c r="F193" s="83"/>
    </row>
    <row r="194" spans="1:6" ht="12.75" customHeight="1" x14ac:dyDescent="0.2">
      <c r="A194" s="75" t="s">
        <v>762</v>
      </c>
      <c r="B194" s="284" t="s">
        <v>359</v>
      </c>
      <c r="C194" s="288"/>
      <c r="D194" s="288"/>
      <c r="E194" s="288"/>
      <c r="F194" s="289"/>
    </row>
    <row r="195" spans="1:6" x14ac:dyDescent="0.2">
      <c r="A195" s="75" t="s">
        <v>763</v>
      </c>
      <c r="B195" s="105"/>
      <c r="C195" s="5" t="s">
        <v>136</v>
      </c>
      <c r="D195" s="35" t="s">
        <v>447</v>
      </c>
      <c r="E195" s="105"/>
      <c r="F195" s="214"/>
    </row>
    <row r="196" spans="1:6" x14ac:dyDescent="0.2">
      <c r="A196" s="75" t="s">
        <v>764</v>
      </c>
      <c r="B196" s="105"/>
      <c r="C196" s="5" t="s">
        <v>136</v>
      </c>
      <c r="D196" s="35" t="s">
        <v>449</v>
      </c>
      <c r="E196" s="105"/>
      <c r="F196" s="214"/>
    </row>
    <row r="197" spans="1:6" ht="38.25" customHeight="1" x14ac:dyDescent="0.2">
      <c r="A197" s="75" t="s">
        <v>765</v>
      </c>
      <c r="B197" s="284" t="s">
        <v>534</v>
      </c>
      <c r="C197" s="288"/>
      <c r="D197" s="288"/>
      <c r="E197" s="288"/>
      <c r="F197" s="289"/>
    </row>
    <row r="198" spans="1:6" x14ac:dyDescent="0.2">
      <c r="A198" s="75" t="s">
        <v>766</v>
      </c>
      <c r="B198" s="82"/>
      <c r="C198" s="5" t="s">
        <v>136</v>
      </c>
      <c r="D198" s="4" t="s">
        <v>24</v>
      </c>
      <c r="E198" s="82"/>
      <c r="F198" s="83"/>
    </row>
    <row r="199" spans="1:6" x14ac:dyDescent="0.2">
      <c r="A199" s="75" t="s">
        <v>767</v>
      </c>
      <c r="B199" s="82"/>
      <c r="C199" s="5" t="s">
        <v>136</v>
      </c>
      <c r="D199" s="4" t="s">
        <v>25</v>
      </c>
      <c r="E199" s="82"/>
      <c r="F199" s="83"/>
    </row>
    <row r="200" spans="1:6" x14ac:dyDescent="0.2">
      <c r="A200" s="75" t="s">
        <v>768</v>
      </c>
      <c r="B200" s="82"/>
      <c r="C200" s="5" t="s">
        <v>136</v>
      </c>
      <c r="D200" s="4" t="s">
        <v>26</v>
      </c>
      <c r="E200" s="82"/>
      <c r="F200" s="83"/>
    </row>
    <row r="201" spans="1:6" x14ac:dyDescent="0.2">
      <c r="A201" s="75" t="s">
        <v>769</v>
      </c>
      <c r="B201" s="82"/>
      <c r="C201" s="5" t="s">
        <v>136</v>
      </c>
      <c r="D201" s="4" t="s">
        <v>31</v>
      </c>
      <c r="E201" s="82"/>
      <c r="F201" s="83"/>
    </row>
    <row r="202" spans="1:6" x14ac:dyDescent="0.2">
      <c r="A202" s="75" t="s">
        <v>770</v>
      </c>
      <c r="B202" s="288" t="s">
        <v>43</v>
      </c>
      <c r="C202" s="288"/>
      <c r="D202" s="288"/>
      <c r="E202" s="288"/>
      <c r="F202" s="289"/>
    </row>
    <row r="203" spans="1:6" x14ac:dyDescent="0.2">
      <c r="A203" s="75" t="s">
        <v>771</v>
      </c>
      <c r="B203" s="82"/>
      <c r="C203" s="5" t="s">
        <v>136</v>
      </c>
      <c r="D203" s="4" t="s">
        <v>44</v>
      </c>
      <c r="E203" s="82"/>
      <c r="F203" s="83"/>
    </row>
    <row r="204" spans="1:6" x14ac:dyDescent="0.2">
      <c r="A204" s="75" t="s">
        <v>772</v>
      </c>
      <c r="B204" s="82"/>
      <c r="C204" s="5" t="s">
        <v>136</v>
      </c>
      <c r="D204" s="4" t="s">
        <v>45</v>
      </c>
      <c r="E204" s="82"/>
      <c r="F204" s="83"/>
    </row>
    <row r="205" spans="1:6" ht="13.5" thickBot="1" x14ac:dyDescent="0.25">
      <c r="A205" s="75" t="s">
        <v>773</v>
      </c>
      <c r="B205" s="84"/>
      <c r="C205" s="39" t="s">
        <v>136</v>
      </c>
      <c r="D205" s="14" t="s">
        <v>46</v>
      </c>
      <c r="E205" s="84"/>
      <c r="F205" s="90"/>
    </row>
    <row r="206" spans="1:6" ht="13.5" thickBot="1" x14ac:dyDescent="0.25">
      <c r="A206" s="32"/>
      <c r="B206" s="97"/>
      <c r="C206" s="18"/>
      <c r="D206" s="19"/>
      <c r="E206" s="18"/>
      <c r="F206" s="18"/>
    </row>
    <row r="207" spans="1:6" ht="13.5" thickBot="1" x14ac:dyDescent="0.25">
      <c r="A207" s="32"/>
      <c r="B207" s="18"/>
      <c r="C207" s="18"/>
      <c r="D207" s="290" t="s">
        <v>640</v>
      </c>
      <c r="E207" s="291"/>
      <c r="F207" s="93">
        <f>SUM(F114:F205)</f>
        <v>0</v>
      </c>
    </row>
    <row r="208" spans="1:6" x14ac:dyDescent="0.2">
      <c r="A208" s="32"/>
      <c r="B208" s="18"/>
      <c r="C208" s="18"/>
      <c r="D208" s="30"/>
      <c r="E208" s="98"/>
      <c r="F208" s="107"/>
    </row>
    <row r="209" spans="1:6" x14ac:dyDescent="0.2">
      <c r="A209" s="32"/>
      <c r="B209" s="18"/>
      <c r="C209" s="18"/>
      <c r="D209" s="30"/>
      <c r="E209" s="18"/>
      <c r="F209" s="18"/>
    </row>
    <row r="210" spans="1:6" ht="13.5" thickBot="1" x14ac:dyDescent="0.25">
      <c r="A210" s="99" t="s">
        <v>219</v>
      </c>
      <c r="B210" s="100"/>
      <c r="C210" s="100"/>
      <c r="D210" s="100"/>
      <c r="E210" s="33"/>
      <c r="F210" s="33"/>
    </row>
    <row r="211" spans="1:6" ht="26.25" thickBot="1" x14ac:dyDescent="0.25">
      <c r="A211" s="77" t="s">
        <v>128</v>
      </c>
      <c r="B211" s="11" t="s">
        <v>7</v>
      </c>
      <c r="C211" s="11" t="s">
        <v>130</v>
      </c>
      <c r="D211" s="78" t="s">
        <v>619</v>
      </c>
      <c r="E211" s="11" t="s">
        <v>168</v>
      </c>
      <c r="F211" s="215" t="s">
        <v>169</v>
      </c>
    </row>
    <row r="212" spans="1:6" ht="67.5" customHeight="1" x14ac:dyDescent="0.2">
      <c r="A212" s="74" t="s">
        <v>108</v>
      </c>
      <c r="B212" s="284" t="s">
        <v>802</v>
      </c>
      <c r="C212" s="288"/>
      <c r="D212" s="288"/>
      <c r="E212" s="288"/>
      <c r="F212" s="289"/>
    </row>
    <row r="213" spans="1:6" ht="12.75" customHeight="1" x14ac:dyDescent="0.2">
      <c r="A213" s="75" t="s">
        <v>774</v>
      </c>
      <c r="B213" s="294" t="s">
        <v>333</v>
      </c>
      <c r="C213" s="295"/>
      <c r="D213" s="295"/>
      <c r="E213" s="295"/>
      <c r="F213" s="296"/>
    </row>
    <row r="214" spans="1:6" ht="12.75" customHeight="1" x14ac:dyDescent="0.2">
      <c r="A214" s="75" t="s">
        <v>109</v>
      </c>
      <c r="B214" s="294" t="s">
        <v>335</v>
      </c>
      <c r="C214" s="295"/>
      <c r="D214" s="295"/>
      <c r="E214" s="295"/>
      <c r="F214" s="296"/>
    </row>
    <row r="215" spans="1:6" x14ac:dyDescent="0.2">
      <c r="A215" s="75" t="s">
        <v>110</v>
      </c>
      <c r="B215" s="92"/>
      <c r="C215" s="41" t="s">
        <v>136</v>
      </c>
      <c r="D215" s="35" t="s">
        <v>27</v>
      </c>
      <c r="E215" s="92"/>
      <c r="F215" s="91"/>
    </row>
    <row r="216" spans="1:6" x14ac:dyDescent="0.2">
      <c r="A216" s="75" t="s">
        <v>111</v>
      </c>
      <c r="B216" s="92"/>
      <c r="C216" s="41" t="s">
        <v>136</v>
      </c>
      <c r="D216" s="35" t="s">
        <v>28</v>
      </c>
      <c r="E216" s="92"/>
      <c r="F216" s="91"/>
    </row>
    <row r="217" spans="1:6" ht="12.75" customHeight="1" x14ac:dyDescent="0.2">
      <c r="A217" s="75" t="s">
        <v>112</v>
      </c>
      <c r="B217" s="294" t="s">
        <v>426</v>
      </c>
      <c r="C217" s="295"/>
      <c r="D217" s="295"/>
      <c r="E217" s="295"/>
      <c r="F217" s="296"/>
    </row>
    <row r="218" spans="1:6" x14ac:dyDescent="0.2">
      <c r="A218" s="75" t="s">
        <v>113</v>
      </c>
      <c r="B218" s="92"/>
      <c r="C218" s="41" t="s">
        <v>136</v>
      </c>
      <c r="D218" s="35" t="s">
        <v>27</v>
      </c>
      <c r="E218" s="92"/>
      <c r="F218" s="91"/>
    </row>
    <row r="219" spans="1:6" x14ac:dyDescent="0.2">
      <c r="A219" s="75" t="s">
        <v>114</v>
      </c>
      <c r="B219" s="92"/>
      <c r="C219" s="41" t="s">
        <v>136</v>
      </c>
      <c r="D219" s="35" t="s">
        <v>28</v>
      </c>
      <c r="E219" s="92"/>
      <c r="F219" s="91"/>
    </row>
    <row r="220" spans="1:6" ht="30.75" customHeight="1" x14ac:dyDescent="0.2">
      <c r="A220" s="75" t="s">
        <v>115</v>
      </c>
      <c r="B220" s="294" t="s">
        <v>423</v>
      </c>
      <c r="C220" s="295"/>
      <c r="D220" s="295"/>
      <c r="E220" s="295"/>
      <c r="F220" s="296"/>
    </row>
    <row r="221" spans="1:6" x14ac:dyDescent="0.2">
      <c r="A221" s="75" t="s">
        <v>116</v>
      </c>
      <c r="B221" s="92"/>
      <c r="C221" s="41" t="s">
        <v>136</v>
      </c>
      <c r="D221" s="35" t="s">
        <v>29</v>
      </c>
      <c r="E221" s="92"/>
      <c r="F221" s="91"/>
    </row>
    <row r="222" spans="1:6" x14ac:dyDescent="0.2">
      <c r="A222" s="75" t="s">
        <v>117</v>
      </c>
      <c r="B222" s="92"/>
      <c r="C222" s="41" t="s">
        <v>136</v>
      </c>
      <c r="D222" s="35" t="s">
        <v>28</v>
      </c>
      <c r="E222" s="92"/>
      <c r="F222" s="91"/>
    </row>
    <row r="223" spans="1:6" ht="33" customHeight="1" x14ac:dyDescent="0.2">
      <c r="A223" s="75" t="s">
        <v>118</v>
      </c>
      <c r="B223" s="294" t="s">
        <v>650</v>
      </c>
      <c r="C223" s="297"/>
      <c r="D223" s="297"/>
      <c r="E223" s="297"/>
      <c r="F223" s="298"/>
    </row>
    <row r="224" spans="1:6" x14ac:dyDescent="0.2">
      <c r="A224" s="75" t="s">
        <v>119</v>
      </c>
      <c r="B224" s="82"/>
      <c r="C224" s="5" t="s">
        <v>136</v>
      </c>
      <c r="D224" s="4" t="s">
        <v>30</v>
      </c>
      <c r="E224" s="82"/>
      <c r="F224" s="83"/>
    </row>
    <row r="225" spans="1:6" x14ac:dyDescent="0.2">
      <c r="A225" s="75" t="s">
        <v>120</v>
      </c>
      <c r="B225" s="82"/>
      <c r="C225" s="5" t="s">
        <v>136</v>
      </c>
      <c r="D225" s="4" t="s">
        <v>25</v>
      </c>
      <c r="E225" s="82"/>
      <c r="F225" s="83"/>
    </row>
    <row r="226" spans="1:6" x14ac:dyDescent="0.2">
      <c r="A226" s="75" t="s">
        <v>121</v>
      </c>
      <c r="B226" s="82"/>
      <c r="C226" s="5" t="s">
        <v>136</v>
      </c>
      <c r="D226" s="4" t="s">
        <v>26</v>
      </c>
      <c r="E226" s="82"/>
      <c r="F226" s="83"/>
    </row>
    <row r="227" spans="1:6" x14ac:dyDescent="0.2">
      <c r="A227" s="75" t="s">
        <v>122</v>
      </c>
      <c r="B227" s="82"/>
      <c r="C227" s="5" t="s">
        <v>136</v>
      </c>
      <c r="D227" s="4" t="s">
        <v>31</v>
      </c>
      <c r="E227" s="82"/>
      <c r="F227" s="83"/>
    </row>
    <row r="228" spans="1:6" ht="42" thickBot="1" x14ac:dyDescent="0.25">
      <c r="A228" s="76" t="s">
        <v>221</v>
      </c>
      <c r="B228" s="84"/>
      <c r="C228" s="39" t="s">
        <v>136</v>
      </c>
      <c r="D228" s="28" t="s">
        <v>577</v>
      </c>
      <c r="E228" s="84"/>
      <c r="F228" s="90"/>
    </row>
    <row r="229" spans="1:6" ht="13.5" thickBot="1" x14ac:dyDescent="0.25">
      <c r="A229" s="32"/>
      <c r="B229" s="18"/>
      <c r="C229" s="18"/>
      <c r="D229" s="19"/>
      <c r="E229" s="18"/>
      <c r="F229" s="18"/>
    </row>
    <row r="230" spans="1:6" ht="13.5" thickBot="1" x14ac:dyDescent="0.25">
      <c r="A230" s="32"/>
      <c r="B230" s="18"/>
      <c r="C230" s="18"/>
      <c r="D230" s="290" t="s">
        <v>642</v>
      </c>
      <c r="E230" s="291"/>
      <c r="F230" s="106">
        <f>SUM(F215:F228)</f>
        <v>0</v>
      </c>
    </row>
    <row r="231" spans="1:6" ht="13.5" thickBot="1" x14ac:dyDescent="0.25">
      <c r="A231" s="32"/>
      <c r="B231" s="18"/>
      <c r="C231" s="18"/>
      <c r="D231" s="30"/>
      <c r="E231" s="18"/>
      <c r="F231" s="18"/>
    </row>
    <row r="232" spans="1:6" x14ac:dyDescent="0.2">
      <c r="A232" s="32"/>
      <c r="B232" s="18"/>
      <c r="C232" s="18"/>
      <c r="D232" s="211" t="s">
        <v>646</v>
      </c>
      <c r="E232" s="212"/>
      <c r="F232" s="85">
        <f>SUM(F207,F230,F106,F17)</f>
        <v>0</v>
      </c>
    </row>
    <row r="233" spans="1:6" x14ac:dyDescent="0.2">
      <c r="A233" s="31"/>
      <c r="D233" s="286" t="s">
        <v>165</v>
      </c>
      <c r="E233" s="258"/>
      <c r="F233" s="86">
        <f>F232*0.19</f>
        <v>0</v>
      </c>
    </row>
    <row r="234" spans="1:6" ht="13.5" thickBot="1" x14ac:dyDescent="0.25">
      <c r="A234" s="31"/>
      <c r="D234" s="287" t="s">
        <v>166</v>
      </c>
      <c r="E234" s="260"/>
      <c r="F234" s="87">
        <f>F232*1.19</f>
        <v>0</v>
      </c>
    </row>
    <row r="235" spans="1:6" x14ac:dyDescent="0.2">
      <c r="A235" s="31"/>
      <c r="D235" s="2"/>
    </row>
    <row r="236" spans="1:6" x14ac:dyDescent="0.2">
      <c r="A236" s="31"/>
      <c r="D236" s="2"/>
    </row>
    <row r="237" spans="1:6" x14ac:dyDescent="0.2">
      <c r="A237" s="44" t="s">
        <v>167</v>
      </c>
      <c r="B237" s="45"/>
      <c r="C237" s="45"/>
      <c r="D237" s="46"/>
      <c r="E237" s="45"/>
      <c r="F237" s="45"/>
    </row>
    <row r="238" spans="1:6" x14ac:dyDescent="0.2">
      <c r="A238" s="44"/>
      <c r="B238" s="45"/>
      <c r="C238" s="45"/>
      <c r="D238" s="45"/>
      <c r="E238" s="45"/>
      <c r="F238" s="45"/>
    </row>
    <row r="239" spans="1:6" x14ac:dyDescent="0.2">
      <c r="A239" s="44"/>
      <c r="B239" s="45"/>
      <c r="C239" s="45"/>
      <c r="D239" s="45"/>
      <c r="E239" s="45"/>
      <c r="F239" s="45"/>
    </row>
    <row r="240" spans="1:6" x14ac:dyDescent="0.2">
      <c r="A240" s="253"/>
      <c r="B240" s="254"/>
      <c r="C240" s="254"/>
      <c r="D240" s="45"/>
      <c r="E240" s="45"/>
      <c r="F240" s="45"/>
    </row>
    <row r="241" spans="1:6" x14ac:dyDescent="0.2">
      <c r="A241" s="44" t="s">
        <v>185</v>
      </c>
      <c r="B241" s="47"/>
      <c r="C241" s="47"/>
      <c r="D241" s="47" t="s">
        <v>180</v>
      </c>
      <c r="E241" s="47"/>
      <c r="F241" s="47" t="s">
        <v>181</v>
      </c>
    </row>
    <row r="242" spans="1:6" x14ac:dyDescent="0.2">
      <c r="A242" s="31"/>
      <c r="D242" s="2"/>
    </row>
    <row r="243" spans="1:6" x14ac:dyDescent="0.2">
      <c r="A243" s="31"/>
      <c r="D243" s="2"/>
    </row>
    <row r="244" spans="1:6" x14ac:dyDescent="0.2">
      <c r="A244" s="31"/>
      <c r="D244" s="2"/>
    </row>
  </sheetData>
  <mergeCells count="48">
    <mergeCell ref="B79:F79"/>
    <mergeCell ref="B67:F67"/>
    <mergeCell ref="B72:F72"/>
    <mergeCell ref="B83:F83"/>
    <mergeCell ref="B75:F75"/>
    <mergeCell ref="B25:F25"/>
    <mergeCell ref="B34:F34"/>
    <mergeCell ref="B45:F45"/>
    <mergeCell ref="B38:F38"/>
    <mergeCell ref="B68:F68"/>
    <mergeCell ref="B7:F7"/>
    <mergeCell ref="B9:F9"/>
    <mergeCell ref="B13:F13"/>
    <mergeCell ref="D17:E17"/>
    <mergeCell ref="B24:F24"/>
    <mergeCell ref="B87:F87"/>
    <mergeCell ref="B97:F97"/>
    <mergeCell ref="B128:F128"/>
    <mergeCell ref="B136:F136"/>
    <mergeCell ref="B143:F143"/>
    <mergeCell ref="B91:F91"/>
    <mergeCell ref="B101:F101"/>
    <mergeCell ref="D106:E106"/>
    <mergeCell ref="B111:F111"/>
    <mergeCell ref="B112:F112"/>
    <mergeCell ref="B113:F113"/>
    <mergeCell ref="B212:F212"/>
    <mergeCell ref="B121:F121"/>
    <mergeCell ref="B167:F167"/>
    <mergeCell ref="B171:F171"/>
    <mergeCell ref="B175:F175"/>
    <mergeCell ref="B179:F179"/>
    <mergeCell ref="B183:F183"/>
    <mergeCell ref="B187:F187"/>
    <mergeCell ref="B194:F194"/>
    <mergeCell ref="B197:F197"/>
    <mergeCell ref="B202:F202"/>
    <mergeCell ref="D207:E207"/>
    <mergeCell ref="B165:F165"/>
    <mergeCell ref="A240:C240"/>
    <mergeCell ref="B213:F213"/>
    <mergeCell ref="D233:E233"/>
    <mergeCell ref="D234:E234"/>
    <mergeCell ref="B214:F214"/>
    <mergeCell ref="B217:F217"/>
    <mergeCell ref="B220:F220"/>
    <mergeCell ref="B223:F223"/>
    <mergeCell ref="D230:E230"/>
  </mergeCells>
  <phoneticPr fontId="11" type="noConversion"/>
  <pageMargins left="0.7" right="0.7" top="0.78740157499999996" bottom="0.78740157499999996" header="0.3" footer="0.3"/>
  <pageSetup paperSize="9" scale="61" orientation="portrait" r:id="rId1"/>
  <headerFooter>
    <oddHeader>&amp;L&amp;48&amp;KFF0000ENTWURF&amp;CPos. 8.2 Analytik, Wirkungspfade Boden-Grundwasser, Boden-Mensch und Boden-Nutzpflanze: Seite &amp;P von &amp;N</oddHead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40"/>
  <sheetViews>
    <sheetView topLeftCell="A227" zoomScale="120" zoomScaleNormal="120" workbookViewId="0">
      <selection activeCell="B13" sqref="B13:F13"/>
    </sheetView>
  </sheetViews>
  <sheetFormatPr baseColWidth="10" defaultRowHeight="12.75" x14ac:dyDescent="0.2"/>
  <cols>
    <col min="4" max="4" width="60.7109375" customWidth="1"/>
    <col min="6" max="6" width="14.5703125" customWidth="1"/>
  </cols>
  <sheetData>
    <row r="1" spans="1:6" ht="15.75" x14ac:dyDescent="0.25">
      <c r="A1" s="49" t="s">
        <v>648</v>
      </c>
      <c r="D1" s="2"/>
    </row>
    <row r="2" spans="1:6" ht="15.75" x14ac:dyDescent="0.25">
      <c r="A2" s="60"/>
      <c r="D2" s="2"/>
    </row>
    <row r="3" spans="1:6" x14ac:dyDescent="0.2">
      <c r="A3" s="1" t="s">
        <v>274</v>
      </c>
      <c r="D3" s="2"/>
    </row>
    <row r="4" spans="1:6" x14ac:dyDescent="0.2">
      <c r="A4" s="31"/>
      <c r="D4" s="2"/>
    </row>
    <row r="5" spans="1:6" ht="13.5" thickBot="1" x14ac:dyDescent="0.25">
      <c r="A5" s="31"/>
      <c r="D5" s="2"/>
    </row>
    <row r="6" spans="1:6" ht="25.5" x14ac:dyDescent="0.2">
      <c r="A6" s="114" t="s">
        <v>128</v>
      </c>
      <c r="B6" s="78" t="s">
        <v>7</v>
      </c>
      <c r="C6" s="78" t="s">
        <v>130</v>
      </c>
      <c r="D6" s="78" t="s">
        <v>619</v>
      </c>
      <c r="E6" s="78" t="s">
        <v>168</v>
      </c>
      <c r="F6" s="109" t="s">
        <v>169</v>
      </c>
    </row>
    <row r="7" spans="1:6" x14ac:dyDescent="0.2">
      <c r="A7" s="75" t="s">
        <v>47</v>
      </c>
      <c r="B7" s="288" t="s">
        <v>8</v>
      </c>
      <c r="C7" s="292"/>
      <c r="D7" s="292"/>
      <c r="E7" s="292"/>
      <c r="F7" s="293"/>
    </row>
    <row r="8" spans="1:6" ht="51" x14ac:dyDescent="0.2">
      <c r="A8" s="75" t="s">
        <v>48</v>
      </c>
      <c r="B8" s="82"/>
      <c r="C8" s="5" t="s">
        <v>136</v>
      </c>
      <c r="D8" s="216" t="s">
        <v>620</v>
      </c>
      <c r="E8" s="82"/>
      <c r="F8" s="83"/>
    </row>
    <row r="9" spans="1:6" x14ac:dyDescent="0.2">
      <c r="A9" s="75" t="s">
        <v>49</v>
      </c>
      <c r="B9" s="288" t="s">
        <v>9</v>
      </c>
      <c r="C9" s="292"/>
      <c r="D9" s="292"/>
      <c r="E9" s="292"/>
      <c r="F9" s="293"/>
    </row>
    <row r="10" spans="1:6" ht="38.25" x14ac:dyDescent="0.2">
      <c r="A10" s="75" t="s">
        <v>50</v>
      </c>
      <c r="B10" s="82"/>
      <c r="C10" s="5" t="s">
        <v>136</v>
      </c>
      <c r="D10" s="4" t="s">
        <v>10</v>
      </c>
      <c r="E10" s="82"/>
      <c r="F10" s="83"/>
    </row>
    <row r="11" spans="1:6" x14ac:dyDescent="0.2">
      <c r="A11" s="75" t="s">
        <v>51</v>
      </c>
      <c r="B11" s="82"/>
      <c r="C11" s="5" t="s">
        <v>136</v>
      </c>
      <c r="D11" s="4" t="s">
        <v>11</v>
      </c>
      <c r="E11" s="82"/>
      <c r="F11" s="83"/>
    </row>
    <row r="12" spans="1:6" ht="52.5" customHeight="1" x14ac:dyDescent="0.2">
      <c r="A12" s="75" t="s">
        <v>52</v>
      </c>
      <c r="B12" s="82"/>
      <c r="C12" s="5" t="s">
        <v>136</v>
      </c>
      <c r="D12" s="35" t="s">
        <v>749</v>
      </c>
      <c r="E12" s="82"/>
      <c r="F12" s="83"/>
    </row>
    <row r="13" spans="1:6" ht="76.5" customHeight="1" x14ac:dyDescent="0.2">
      <c r="A13" s="75" t="s">
        <v>53</v>
      </c>
      <c r="B13" s="284" t="s">
        <v>804</v>
      </c>
      <c r="C13" s="292"/>
      <c r="D13" s="292"/>
      <c r="E13" s="292"/>
      <c r="F13" s="293"/>
    </row>
    <row r="14" spans="1:6" ht="25.5" x14ac:dyDescent="0.2">
      <c r="A14" s="75" t="s">
        <v>54</v>
      </c>
      <c r="B14" s="82"/>
      <c r="C14" s="5" t="s">
        <v>136</v>
      </c>
      <c r="D14" s="4" t="s">
        <v>487</v>
      </c>
      <c r="E14" s="82"/>
      <c r="F14" s="83"/>
    </row>
    <row r="15" spans="1:6" ht="39" thickBot="1" x14ac:dyDescent="0.25">
      <c r="A15" s="76" t="s">
        <v>55</v>
      </c>
      <c r="B15" s="84"/>
      <c r="C15" s="39" t="s">
        <v>136</v>
      </c>
      <c r="D15" s="28" t="s">
        <v>750</v>
      </c>
      <c r="E15" s="84"/>
      <c r="F15" s="90"/>
    </row>
    <row r="16" spans="1:6" ht="13.5" thickBot="1" x14ac:dyDescent="0.25">
      <c r="A16" s="32"/>
      <c r="B16" s="18"/>
      <c r="C16" s="18"/>
      <c r="D16" s="19"/>
      <c r="E16" s="18"/>
      <c r="F16" s="18"/>
    </row>
    <row r="17" spans="1:6" ht="13.5" thickBot="1" x14ac:dyDescent="0.25">
      <c r="A17" s="32"/>
      <c r="B17" s="18"/>
      <c r="C17" s="18"/>
      <c r="D17" s="290" t="s">
        <v>256</v>
      </c>
      <c r="E17" s="291"/>
      <c r="F17" s="93">
        <f>SUM(F8:F15)</f>
        <v>0</v>
      </c>
    </row>
    <row r="18" spans="1:6" x14ac:dyDescent="0.2">
      <c r="A18" s="32"/>
      <c r="B18" s="18"/>
      <c r="C18" s="18"/>
      <c r="D18" s="30"/>
      <c r="E18" s="18"/>
      <c r="F18" s="18"/>
    </row>
    <row r="19" spans="1:6" x14ac:dyDescent="0.2">
      <c r="A19" s="32"/>
      <c r="B19" s="18"/>
      <c r="C19" s="18"/>
      <c r="D19" s="30"/>
      <c r="E19" s="18"/>
      <c r="F19" s="18"/>
    </row>
    <row r="20" spans="1:6" x14ac:dyDescent="0.2">
      <c r="A20" s="32"/>
      <c r="B20" s="98"/>
      <c r="C20" s="18"/>
      <c r="D20" s="30"/>
      <c r="E20" s="18"/>
      <c r="F20" s="18"/>
    </row>
    <row r="21" spans="1:6" x14ac:dyDescent="0.2">
      <c r="A21" s="32"/>
      <c r="B21" s="18"/>
      <c r="C21" s="18"/>
      <c r="D21" s="30"/>
      <c r="E21" s="18"/>
      <c r="F21" s="18"/>
    </row>
    <row r="22" spans="1:6" ht="13.5" thickBot="1" x14ac:dyDescent="0.25">
      <c r="A22" s="99" t="s">
        <v>220</v>
      </c>
      <c r="B22" s="100"/>
      <c r="C22" s="100"/>
      <c r="D22" s="100"/>
      <c r="E22" s="33"/>
      <c r="F22" s="33"/>
    </row>
    <row r="23" spans="1:6" ht="25.5" x14ac:dyDescent="0.2">
      <c r="A23" s="114" t="s">
        <v>128</v>
      </c>
      <c r="B23" s="78" t="s">
        <v>7</v>
      </c>
      <c r="C23" s="78" t="s">
        <v>130</v>
      </c>
      <c r="D23" s="78" t="s">
        <v>619</v>
      </c>
      <c r="E23" s="78" t="s">
        <v>168</v>
      </c>
      <c r="F23" s="109" t="s">
        <v>169</v>
      </c>
    </row>
    <row r="24" spans="1:6" ht="75.75" customHeight="1" x14ac:dyDescent="0.2">
      <c r="A24" s="75" t="s">
        <v>56</v>
      </c>
      <c r="B24" s="284" t="s">
        <v>800</v>
      </c>
      <c r="C24" s="288"/>
      <c r="D24" s="288"/>
      <c r="E24" s="288"/>
      <c r="F24" s="289"/>
    </row>
    <row r="25" spans="1:6" x14ac:dyDescent="0.2">
      <c r="A25" s="75" t="s">
        <v>57</v>
      </c>
      <c r="B25" s="288" t="s">
        <v>284</v>
      </c>
      <c r="C25" s="288"/>
      <c r="D25" s="288"/>
      <c r="E25" s="288"/>
      <c r="F25" s="289"/>
    </row>
    <row r="26" spans="1:6" x14ac:dyDescent="0.2">
      <c r="A26" s="75" t="s">
        <v>58</v>
      </c>
      <c r="B26" s="82"/>
      <c r="C26" s="5" t="s">
        <v>136</v>
      </c>
      <c r="D26" s="35" t="s">
        <v>285</v>
      </c>
      <c r="E26" s="82"/>
      <c r="F26" s="83"/>
    </row>
    <row r="27" spans="1:6" ht="25.5" x14ac:dyDescent="0.2">
      <c r="A27" s="75" t="s">
        <v>59</v>
      </c>
      <c r="B27" s="82"/>
      <c r="C27" s="5" t="s">
        <v>136</v>
      </c>
      <c r="D27" s="4" t="s">
        <v>12</v>
      </c>
      <c r="E27" s="82"/>
      <c r="F27" s="83"/>
    </row>
    <row r="28" spans="1:6" x14ac:dyDescent="0.2">
      <c r="A28" s="75" t="s">
        <v>60</v>
      </c>
      <c r="B28" s="82"/>
      <c r="C28" s="5" t="s">
        <v>136</v>
      </c>
      <c r="D28" s="4" t="s">
        <v>13</v>
      </c>
      <c r="E28" s="82"/>
      <c r="F28" s="83"/>
    </row>
    <row r="29" spans="1:6" ht="25.5" x14ac:dyDescent="0.2">
      <c r="A29" s="75" t="s">
        <v>61</v>
      </c>
      <c r="B29" s="82"/>
      <c r="C29" s="5" t="s">
        <v>136</v>
      </c>
      <c r="D29" s="4" t="s">
        <v>286</v>
      </c>
      <c r="E29" s="82"/>
      <c r="F29" s="83"/>
    </row>
    <row r="30" spans="1:6" x14ac:dyDescent="0.2">
      <c r="A30" s="75" t="s">
        <v>62</v>
      </c>
      <c r="B30" s="82"/>
      <c r="C30" s="5" t="s">
        <v>136</v>
      </c>
      <c r="D30" s="4" t="s">
        <v>14</v>
      </c>
      <c r="E30" s="82"/>
      <c r="F30" s="83"/>
    </row>
    <row r="31" spans="1:6" x14ac:dyDescent="0.2">
      <c r="A31" s="75" t="s">
        <v>63</v>
      </c>
      <c r="B31" s="82"/>
      <c r="C31" s="5" t="s">
        <v>136</v>
      </c>
      <c r="D31" s="4" t="s">
        <v>287</v>
      </c>
      <c r="E31" s="82"/>
      <c r="F31" s="83"/>
    </row>
    <row r="32" spans="1:6" ht="38.25" x14ac:dyDescent="0.2">
      <c r="A32" s="75" t="s">
        <v>64</v>
      </c>
      <c r="B32" s="82"/>
      <c r="C32" s="5" t="s">
        <v>136</v>
      </c>
      <c r="D32" s="35" t="s">
        <v>621</v>
      </c>
      <c r="E32" s="82"/>
      <c r="F32" s="83"/>
    </row>
    <row r="33" spans="1:6" ht="38.25" x14ac:dyDescent="0.2">
      <c r="A33" s="75" t="s">
        <v>65</v>
      </c>
      <c r="B33" s="82"/>
      <c r="C33" s="5" t="s">
        <v>136</v>
      </c>
      <c r="D33" s="35" t="s">
        <v>288</v>
      </c>
      <c r="E33" s="82"/>
      <c r="F33" s="83"/>
    </row>
    <row r="34" spans="1:6" x14ac:dyDescent="0.2">
      <c r="A34" s="75" t="s">
        <v>66</v>
      </c>
      <c r="B34" s="284" t="s">
        <v>289</v>
      </c>
      <c r="C34" s="288"/>
      <c r="D34" s="288"/>
      <c r="E34" s="288"/>
      <c r="F34" s="289"/>
    </row>
    <row r="35" spans="1:6" ht="38.25" x14ac:dyDescent="0.2">
      <c r="A35" s="75" t="s">
        <v>67</v>
      </c>
      <c r="B35" s="82"/>
      <c r="C35" s="5" t="s">
        <v>136</v>
      </c>
      <c r="D35" s="35" t="s">
        <v>622</v>
      </c>
      <c r="E35" s="82"/>
      <c r="F35" s="83"/>
    </row>
    <row r="36" spans="1:6" ht="38.25" x14ac:dyDescent="0.2">
      <c r="A36" s="75" t="s">
        <v>68</v>
      </c>
      <c r="B36" s="82"/>
      <c r="C36" s="5" t="s">
        <v>136</v>
      </c>
      <c r="D36" s="35" t="s">
        <v>623</v>
      </c>
      <c r="E36" s="82"/>
      <c r="F36" s="83"/>
    </row>
    <row r="37" spans="1:6" x14ac:dyDescent="0.2">
      <c r="A37" s="75" t="s">
        <v>69</v>
      </c>
      <c r="B37" s="82"/>
      <c r="C37" s="5" t="s">
        <v>136</v>
      </c>
      <c r="D37" s="35" t="s">
        <v>290</v>
      </c>
      <c r="E37" s="82"/>
      <c r="F37" s="83"/>
    </row>
    <row r="38" spans="1:6" x14ac:dyDescent="0.2">
      <c r="A38" s="75" t="s">
        <v>70</v>
      </c>
      <c r="B38" s="288" t="s">
        <v>15</v>
      </c>
      <c r="C38" s="288"/>
      <c r="D38" s="288"/>
      <c r="E38" s="288"/>
      <c r="F38" s="289"/>
    </row>
    <row r="39" spans="1:6" ht="25.5" x14ac:dyDescent="0.2">
      <c r="A39" s="75" t="s">
        <v>71</v>
      </c>
      <c r="B39" s="82"/>
      <c r="C39" s="5" t="s">
        <v>136</v>
      </c>
      <c r="D39" s="35" t="s">
        <v>576</v>
      </c>
      <c r="E39" s="82"/>
      <c r="F39" s="83"/>
    </row>
    <row r="40" spans="1:6" x14ac:dyDescent="0.2">
      <c r="A40" s="75" t="s">
        <v>72</v>
      </c>
      <c r="B40" s="82"/>
      <c r="C40" s="5" t="s">
        <v>136</v>
      </c>
      <c r="D40" s="35" t="s">
        <v>292</v>
      </c>
      <c r="E40" s="82"/>
      <c r="F40" s="83"/>
    </row>
    <row r="41" spans="1:6" ht="15.75" x14ac:dyDescent="0.2">
      <c r="A41" s="75" t="s">
        <v>73</v>
      </c>
      <c r="B41" s="82"/>
      <c r="C41" s="5" t="s">
        <v>136</v>
      </c>
      <c r="D41" s="35" t="s">
        <v>293</v>
      </c>
      <c r="E41" s="82"/>
      <c r="F41" s="83"/>
    </row>
    <row r="42" spans="1:6" x14ac:dyDescent="0.2">
      <c r="A42" s="75" t="s">
        <v>74</v>
      </c>
      <c r="B42" s="82"/>
      <c r="C42" s="5" t="s">
        <v>136</v>
      </c>
      <c r="D42" s="4" t="s">
        <v>16</v>
      </c>
      <c r="E42" s="82"/>
      <c r="F42" s="83"/>
    </row>
    <row r="43" spans="1:6" ht="25.5" x14ac:dyDescent="0.2">
      <c r="A43" s="75" t="s">
        <v>75</v>
      </c>
      <c r="B43" s="82"/>
      <c r="C43" s="5" t="s">
        <v>136</v>
      </c>
      <c r="D43" s="35" t="s">
        <v>455</v>
      </c>
      <c r="E43" s="82"/>
      <c r="F43" s="83"/>
    </row>
    <row r="44" spans="1:6" x14ac:dyDescent="0.2">
      <c r="A44" s="75" t="s">
        <v>76</v>
      </c>
      <c r="B44" s="82"/>
      <c r="C44" s="5" t="s">
        <v>136</v>
      </c>
      <c r="D44" s="4" t="s">
        <v>17</v>
      </c>
      <c r="E44" s="82"/>
      <c r="F44" s="83"/>
    </row>
    <row r="45" spans="1:6" x14ac:dyDescent="0.2">
      <c r="A45" s="75" t="s">
        <v>77</v>
      </c>
      <c r="B45" s="284" t="s">
        <v>294</v>
      </c>
      <c r="C45" s="288"/>
      <c r="D45" s="288"/>
      <c r="E45" s="288"/>
      <c r="F45" s="289"/>
    </row>
    <row r="46" spans="1:6" ht="41.25" x14ac:dyDescent="0.2">
      <c r="A46" s="75" t="s">
        <v>78</v>
      </c>
      <c r="B46" s="82"/>
      <c r="C46" s="5" t="s">
        <v>136</v>
      </c>
      <c r="D46" s="103" t="s">
        <v>624</v>
      </c>
      <c r="E46" s="82"/>
      <c r="F46" s="83"/>
    </row>
    <row r="47" spans="1:6" x14ac:dyDescent="0.2">
      <c r="A47" s="75" t="s">
        <v>79</v>
      </c>
      <c r="B47" s="82"/>
      <c r="C47" s="5" t="s">
        <v>136</v>
      </c>
      <c r="D47" s="35" t="s">
        <v>295</v>
      </c>
      <c r="E47" s="82"/>
      <c r="F47" s="83"/>
    </row>
    <row r="48" spans="1:6" x14ac:dyDescent="0.2">
      <c r="A48" s="75" t="s">
        <v>80</v>
      </c>
      <c r="B48" s="82"/>
      <c r="C48" s="5" t="s">
        <v>136</v>
      </c>
      <c r="D48" s="35" t="s">
        <v>296</v>
      </c>
      <c r="E48" s="82"/>
      <c r="F48" s="83"/>
    </row>
    <row r="49" spans="1:6" x14ac:dyDescent="0.2">
      <c r="A49" s="75" t="s">
        <v>298</v>
      </c>
      <c r="B49" s="82"/>
      <c r="C49" s="5" t="s">
        <v>136</v>
      </c>
      <c r="D49" s="35" t="s">
        <v>297</v>
      </c>
      <c r="E49" s="82"/>
      <c r="F49" s="83"/>
    </row>
    <row r="50" spans="1:6" x14ac:dyDescent="0.2">
      <c r="A50" s="75" t="s">
        <v>300</v>
      </c>
      <c r="B50" s="82"/>
      <c r="C50" s="5" t="s">
        <v>136</v>
      </c>
      <c r="D50" s="35" t="s">
        <v>299</v>
      </c>
      <c r="E50" s="82"/>
      <c r="F50" s="83"/>
    </row>
    <row r="51" spans="1:6" x14ac:dyDescent="0.2">
      <c r="A51" s="75" t="s">
        <v>302</v>
      </c>
      <c r="B51" s="82"/>
      <c r="C51" s="5" t="s">
        <v>136</v>
      </c>
      <c r="D51" s="35" t="s">
        <v>301</v>
      </c>
      <c r="E51" s="82"/>
      <c r="F51" s="83"/>
    </row>
    <row r="52" spans="1:6" ht="15.75" x14ac:dyDescent="0.2">
      <c r="A52" s="75" t="s">
        <v>304</v>
      </c>
      <c r="B52" s="82"/>
      <c r="C52" s="5" t="s">
        <v>136</v>
      </c>
      <c r="D52" s="35" t="s">
        <v>303</v>
      </c>
      <c r="E52" s="82"/>
      <c r="F52" s="83"/>
    </row>
    <row r="53" spans="1:6" ht="14.25" x14ac:dyDescent="0.2">
      <c r="A53" s="75" t="s">
        <v>306</v>
      </c>
      <c r="B53" s="82"/>
      <c r="C53" s="5" t="s">
        <v>136</v>
      </c>
      <c r="D53" s="35" t="s">
        <v>305</v>
      </c>
      <c r="E53" s="82"/>
      <c r="F53" s="83"/>
    </row>
    <row r="54" spans="1:6" x14ac:dyDescent="0.2">
      <c r="A54" s="75" t="s">
        <v>308</v>
      </c>
      <c r="B54" s="82"/>
      <c r="C54" s="5" t="s">
        <v>136</v>
      </c>
      <c r="D54" s="35" t="s">
        <v>307</v>
      </c>
      <c r="E54" s="82"/>
      <c r="F54" s="83"/>
    </row>
    <row r="55" spans="1:6" x14ac:dyDescent="0.2">
      <c r="A55" s="75" t="s">
        <v>310</v>
      </c>
      <c r="B55" s="82"/>
      <c r="C55" s="5" t="s">
        <v>136</v>
      </c>
      <c r="D55" s="35" t="s">
        <v>309</v>
      </c>
      <c r="E55" s="82"/>
      <c r="F55" s="83"/>
    </row>
    <row r="56" spans="1:6" x14ac:dyDescent="0.2">
      <c r="A56" s="75" t="s">
        <v>312</v>
      </c>
      <c r="B56" s="82"/>
      <c r="C56" s="5" t="s">
        <v>136</v>
      </c>
      <c r="D56" s="35" t="s">
        <v>311</v>
      </c>
      <c r="E56" s="82"/>
      <c r="F56" s="83"/>
    </row>
    <row r="57" spans="1:6" x14ac:dyDescent="0.2">
      <c r="A57" s="75" t="s">
        <v>314</v>
      </c>
      <c r="B57" s="82"/>
      <c r="C57" s="5" t="s">
        <v>136</v>
      </c>
      <c r="D57" s="35" t="s">
        <v>313</v>
      </c>
      <c r="E57" s="82"/>
      <c r="F57" s="83"/>
    </row>
    <row r="58" spans="1:6" x14ac:dyDescent="0.2">
      <c r="A58" s="75" t="s">
        <v>316</v>
      </c>
      <c r="B58" s="82"/>
      <c r="C58" s="5" t="s">
        <v>136</v>
      </c>
      <c r="D58" s="35" t="s">
        <v>315</v>
      </c>
      <c r="E58" s="82"/>
      <c r="F58" s="83"/>
    </row>
    <row r="59" spans="1:6" x14ac:dyDescent="0.2">
      <c r="A59" s="75" t="s">
        <v>318</v>
      </c>
      <c r="B59" s="82"/>
      <c r="C59" s="5" t="s">
        <v>136</v>
      </c>
      <c r="D59" s="35" t="s">
        <v>317</v>
      </c>
      <c r="E59" s="82"/>
      <c r="F59" s="83"/>
    </row>
    <row r="60" spans="1:6" x14ac:dyDescent="0.2">
      <c r="A60" s="75" t="s">
        <v>320</v>
      </c>
      <c r="B60" s="82"/>
      <c r="C60" s="5" t="s">
        <v>136</v>
      </c>
      <c r="D60" s="35" t="s">
        <v>319</v>
      </c>
      <c r="E60" s="82"/>
      <c r="F60" s="83"/>
    </row>
    <row r="61" spans="1:6" ht="15.75" x14ac:dyDescent="0.2">
      <c r="A61" s="75" t="s">
        <v>322</v>
      </c>
      <c r="B61" s="82"/>
      <c r="C61" s="5" t="s">
        <v>136</v>
      </c>
      <c r="D61" s="35" t="s">
        <v>321</v>
      </c>
      <c r="E61" s="82"/>
      <c r="F61" s="83"/>
    </row>
    <row r="62" spans="1:6" ht="15.75" x14ac:dyDescent="0.2">
      <c r="A62" s="75" t="s">
        <v>324</v>
      </c>
      <c r="B62" s="82"/>
      <c r="C62" s="5" t="s">
        <v>136</v>
      </c>
      <c r="D62" s="35" t="s">
        <v>323</v>
      </c>
      <c r="E62" s="82"/>
      <c r="F62" s="83"/>
    </row>
    <row r="63" spans="1:6" ht="14.25" x14ac:dyDescent="0.2">
      <c r="A63" s="75" t="s">
        <v>326</v>
      </c>
      <c r="B63" s="82"/>
      <c r="C63" s="5" t="s">
        <v>136</v>
      </c>
      <c r="D63" s="35" t="s">
        <v>325</v>
      </c>
      <c r="E63" s="82"/>
      <c r="F63" s="83"/>
    </row>
    <row r="64" spans="1:6" x14ac:dyDescent="0.2">
      <c r="A64" s="75" t="s">
        <v>328</v>
      </c>
      <c r="B64" s="82"/>
      <c r="C64" s="5" t="s">
        <v>136</v>
      </c>
      <c r="D64" s="35" t="s">
        <v>327</v>
      </c>
      <c r="E64" s="82"/>
      <c r="F64" s="83"/>
    </row>
    <row r="65" spans="1:6" x14ac:dyDescent="0.2">
      <c r="A65" s="75" t="s">
        <v>330</v>
      </c>
      <c r="B65" s="82"/>
      <c r="C65" s="5" t="s">
        <v>136</v>
      </c>
      <c r="D65" s="35" t="s">
        <v>329</v>
      </c>
      <c r="E65" s="82"/>
      <c r="F65" s="83"/>
    </row>
    <row r="66" spans="1:6" x14ac:dyDescent="0.2">
      <c r="A66" s="75" t="s">
        <v>332</v>
      </c>
      <c r="B66" s="82"/>
      <c r="C66" s="5" t="s">
        <v>136</v>
      </c>
      <c r="D66" s="35" t="s">
        <v>331</v>
      </c>
      <c r="E66" s="82"/>
      <c r="F66" s="83"/>
    </row>
    <row r="67" spans="1:6" x14ac:dyDescent="0.2">
      <c r="A67" s="75" t="s">
        <v>123</v>
      </c>
      <c r="B67" s="284" t="s">
        <v>333</v>
      </c>
      <c r="C67" s="284"/>
      <c r="D67" s="284"/>
      <c r="E67" s="284"/>
      <c r="F67" s="285"/>
    </row>
    <row r="68" spans="1:6" x14ac:dyDescent="0.2">
      <c r="A68" s="75" t="s">
        <v>81</v>
      </c>
      <c r="B68" s="284" t="s">
        <v>636</v>
      </c>
      <c r="C68" s="288"/>
      <c r="D68" s="288"/>
      <c r="E68" s="288"/>
      <c r="F68" s="289"/>
    </row>
    <row r="69" spans="1:6" ht="25.5" x14ac:dyDescent="0.2">
      <c r="A69" s="75" t="s">
        <v>633</v>
      </c>
      <c r="B69" s="101"/>
      <c r="C69" s="102" t="s">
        <v>136</v>
      </c>
      <c r="D69" s="103" t="s">
        <v>625</v>
      </c>
      <c r="E69" s="101"/>
      <c r="F69" s="213"/>
    </row>
    <row r="70" spans="1:6" ht="25.5" x14ac:dyDescent="0.2">
      <c r="A70" s="75" t="s">
        <v>634</v>
      </c>
      <c r="B70" s="101"/>
      <c r="C70" s="102" t="s">
        <v>136</v>
      </c>
      <c r="D70" s="103" t="s">
        <v>803</v>
      </c>
      <c r="E70" s="101"/>
      <c r="F70" s="213"/>
    </row>
    <row r="71" spans="1:6" x14ac:dyDescent="0.2">
      <c r="A71" s="75" t="s">
        <v>82</v>
      </c>
      <c r="B71" s="284" t="s">
        <v>334</v>
      </c>
      <c r="C71" s="288"/>
      <c r="D71" s="288"/>
      <c r="E71" s="288"/>
      <c r="F71" s="289"/>
    </row>
    <row r="72" spans="1:6" ht="28.5" x14ac:dyDescent="0.2">
      <c r="A72" s="75" t="s">
        <v>83</v>
      </c>
      <c r="B72" s="82"/>
      <c r="C72" s="5" t="s">
        <v>136</v>
      </c>
      <c r="D72" s="104" t="s">
        <v>456</v>
      </c>
      <c r="E72" s="82"/>
      <c r="F72" s="83"/>
    </row>
    <row r="73" spans="1:6" ht="25.5" x14ac:dyDescent="0.2">
      <c r="A73" s="75" t="s">
        <v>267</v>
      </c>
      <c r="B73" s="82"/>
      <c r="C73" s="5" t="s">
        <v>136</v>
      </c>
      <c r="D73" s="104" t="s">
        <v>335</v>
      </c>
      <c r="E73" s="82"/>
      <c r="F73" s="83"/>
    </row>
    <row r="74" spans="1:6" x14ac:dyDescent="0.2">
      <c r="A74" s="75" t="s">
        <v>268</v>
      </c>
      <c r="B74" s="284" t="s">
        <v>336</v>
      </c>
      <c r="C74" s="288"/>
      <c r="D74" s="288"/>
      <c r="E74" s="288"/>
      <c r="F74" s="289"/>
    </row>
    <row r="75" spans="1:6" ht="15.75" x14ac:dyDescent="0.2">
      <c r="A75" s="75" t="s">
        <v>84</v>
      </c>
      <c r="B75" s="82"/>
      <c r="C75" s="5" t="s">
        <v>136</v>
      </c>
      <c r="D75" s="104" t="s">
        <v>457</v>
      </c>
      <c r="E75" s="82"/>
      <c r="F75" s="83"/>
    </row>
    <row r="76" spans="1:6" ht="15.75" x14ac:dyDescent="0.2">
      <c r="A76" s="75" t="s">
        <v>269</v>
      </c>
      <c r="B76" s="82"/>
      <c r="C76" s="5" t="s">
        <v>136</v>
      </c>
      <c r="D76" s="104" t="s">
        <v>530</v>
      </c>
      <c r="E76" s="82"/>
      <c r="F76" s="83"/>
    </row>
    <row r="77" spans="1:6" ht="25.5" x14ac:dyDescent="0.2">
      <c r="A77" s="75" t="s">
        <v>85</v>
      </c>
      <c r="B77" s="82"/>
      <c r="C77" s="5" t="s">
        <v>136</v>
      </c>
      <c r="D77" s="104" t="s">
        <v>337</v>
      </c>
      <c r="E77" s="82"/>
      <c r="F77" s="83"/>
    </row>
    <row r="78" spans="1:6" x14ac:dyDescent="0.2">
      <c r="A78" s="75" t="s">
        <v>86</v>
      </c>
      <c r="B78" s="284" t="s">
        <v>338</v>
      </c>
      <c r="C78" s="288"/>
      <c r="D78" s="288"/>
      <c r="E78" s="288"/>
      <c r="F78" s="289"/>
    </row>
    <row r="79" spans="1:6" ht="38.25" x14ac:dyDescent="0.2">
      <c r="A79" s="75" t="s">
        <v>257</v>
      </c>
      <c r="B79" s="82"/>
      <c r="C79" s="5" t="s">
        <v>136</v>
      </c>
      <c r="D79" s="104" t="s">
        <v>626</v>
      </c>
      <c r="E79" s="82"/>
      <c r="F79" s="83"/>
    </row>
    <row r="80" spans="1:6" ht="25.5" x14ac:dyDescent="0.2">
      <c r="A80" s="75" t="s">
        <v>87</v>
      </c>
      <c r="B80" s="82"/>
      <c r="C80" s="5" t="s">
        <v>136</v>
      </c>
      <c r="D80" s="104" t="s">
        <v>339</v>
      </c>
      <c r="E80" s="82"/>
      <c r="F80" s="83"/>
    </row>
    <row r="81" spans="1:6" x14ac:dyDescent="0.2">
      <c r="A81" s="75" t="s">
        <v>88</v>
      </c>
      <c r="B81" s="82"/>
      <c r="C81" s="5" t="s">
        <v>136</v>
      </c>
      <c r="D81" s="104" t="s">
        <v>340</v>
      </c>
      <c r="E81" s="82"/>
      <c r="F81" s="83"/>
    </row>
    <row r="82" spans="1:6" x14ac:dyDescent="0.2">
      <c r="A82" s="75" t="s">
        <v>89</v>
      </c>
      <c r="B82" s="284" t="s">
        <v>341</v>
      </c>
      <c r="C82" s="288"/>
      <c r="D82" s="288"/>
      <c r="E82" s="288"/>
      <c r="F82" s="289"/>
    </row>
    <row r="83" spans="1:6" ht="51" x14ac:dyDescent="0.2">
      <c r="A83" s="75" t="s">
        <v>342</v>
      </c>
      <c r="B83" s="82"/>
      <c r="C83" s="5" t="s">
        <v>136</v>
      </c>
      <c r="D83" s="104" t="s">
        <v>627</v>
      </c>
      <c r="E83" s="82"/>
      <c r="F83" s="83"/>
    </row>
    <row r="84" spans="1:6" ht="25.5" x14ac:dyDescent="0.2">
      <c r="A84" s="75" t="s">
        <v>343</v>
      </c>
      <c r="B84" s="82"/>
      <c r="C84" s="5" t="s">
        <v>136</v>
      </c>
      <c r="D84" s="104" t="s">
        <v>344</v>
      </c>
      <c r="E84" s="82"/>
      <c r="F84" s="83"/>
    </row>
    <row r="85" spans="1:6" ht="38.25" x14ac:dyDescent="0.2">
      <c r="A85" s="75" t="s">
        <v>90</v>
      </c>
      <c r="B85" s="82"/>
      <c r="C85" s="5" t="s">
        <v>136</v>
      </c>
      <c r="D85" s="104" t="s">
        <v>346</v>
      </c>
      <c r="E85" s="82"/>
      <c r="F85" s="83"/>
    </row>
    <row r="86" spans="1:6" x14ac:dyDescent="0.2">
      <c r="A86" s="75" t="s">
        <v>91</v>
      </c>
      <c r="B86" s="284" t="s">
        <v>349</v>
      </c>
      <c r="C86" s="288"/>
      <c r="D86" s="288"/>
      <c r="E86" s="288"/>
      <c r="F86" s="289"/>
    </row>
    <row r="87" spans="1:6" ht="105" x14ac:dyDescent="0.2">
      <c r="A87" s="75" t="s">
        <v>350</v>
      </c>
      <c r="B87" s="82"/>
      <c r="C87" s="5" t="s">
        <v>136</v>
      </c>
      <c r="D87" s="35" t="s">
        <v>351</v>
      </c>
      <c r="E87" s="82"/>
      <c r="F87" s="83"/>
    </row>
    <row r="88" spans="1:6" x14ac:dyDescent="0.2">
      <c r="A88" s="75" t="s">
        <v>352</v>
      </c>
      <c r="B88" s="82"/>
      <c r="C88" s="5" t="s">
        <v>136</v>
      </c>
      <c r="D88" s="35" t="s">
        <v>353</v>
      </c>
      <c r="E88" s="82"/>
      <c r="F88" s="83"/>
    </row>
    <row r="89" spans="1:6" ht="38.25" x14ac:dyDescent="0.2">
      <c r="A89" s="75" t="s">
        <v>92</v>
      </c>
      <c r="B89" s="82"/>
      <c r="C89" s="5" t="s">
        <v>136</v>
      </c>
      <c r="D89" s="35" t="s">
        <v>628</v>
      </c>
      <c r="E89" s="82"/>
      <c r="F89" s="83"/>
    </row>
    <row r="90" spans="1:6" ht="29.25" customHeight="1" x14ac:dyDescent="0.2">
      <c r="A90" s="75" t="s">
        <v>93</v>
      </c>
      <c r="B90" s="284" t="s">
        <v>443</v>
      </c>
      <c r="C90" s="288"/>
      <c r="D90" s="288"/>
      <c r="E90" s="288"/>
      <c r="F90" s="289"/>
    </row>
    <row r="91" spans="1:6" x14ac:dyDescent="0.2">
      <c r="A91" s="75" t="s">
        <v>354</v>
      </c>
      <c r="B91" s="105"/>
      <c r="C91" s="41" t="s">
        <v>136</v>
      </c>
      <c r="D91" s="35" t="s">
        <v>20</v>
      </c>
      <c r="E91" s="105"/>
      <c r="F91" s="214"/>
    </row>
    <row r="92" spans="1:6" ht="26.25" customHeight="1" x14ac:dyDescent="0.2">
      <c r="A92" s="75" t="s">
        <v>355</v>
      </c>
      <c r="B92" s="105"/>
      <c r="C92" s="41" t="s">
        <v>136</v>
      </c>
      <c r="D92" s="35" t="s">
        <v>21</v>
      </c>
      <c r="E92" s="105"/>
      <c r="F92" s="214"/>
    </row>
    <row r="93" spans="1:6" x14ac:dyDescent="0.2">
      <c r="A93" s="75" t="s">
        <v>356</v>
      </c>
      <c r="B93" s="105"/>
      <c r="C93" s="41" t="s">
        <v>136</v>
      </c>
      <c r="D93" s="35" t="s">
        <v>22</v>
      </c>
      <c r="E93" s="105"/>
      <c r="F93" s="214"/>
    </row>
    <row r="94" spans="1:6" x14ac:dyDescent="0.2">
      <c r="A94" s="75" t="s">
        <v>357</v>
      </c>
      <c r="B94" s="105"/>
      <c r="C94" s="41" t="s">
        <v>136</v>
      </c>
      <c r="D94" s="35" t="s">
        <v>23</v>
      </c>
      <c r="E94" s="105"/>
      <c r="F94" s="214"/>
    </row>
    <row r="95" spans="1:6" x14ac:dyDescent="0.2">
      <c r="A95" s="75" t="s">
        <v>358</v>
      </c>
      <c r="B95" s="105"/>
      <c r="C95" s="41" t="s">
        <v>136</v>
      </c>
      <c r="D95" s="35" t="s">
        <v>521</v>
      </c>
      <c r="E95" s="105"/>
      <c r="F95" s="214"/>
    </row>
    <row r="96" spans="1:6" x14ac:dyDescent="0.2">
      <c r="A96" s="75" t="s">
        <v>94</v>
      </c>
      <c r="B96" s="284" t="s">
        <v>359</v>
      </c>
      <c r="C96" s="284"/>
      <c r="D96" s="284"/>
      <c r="E96" s="284"/>
      <c r="F96" s="285"/>
    </row>
    <row r="97" spans="1:6" x14ac:dyDescent="0.2">
      <c r="A97" s="75" t="s">
        <v>360</v>
      </c>
      <c r="B97" s="82"/>
      <c r="C97" s="5" t="s">
        <v>136</v>
      </c>
      <c r="D97" s="4" t="s">
        <v>19</v>
      </c>
      <c r="E97" s="82"/>
      <c r="F97" s="83"/>
    </row>
    <row r="98" spans="1:6" x14ac:dyDescent="0.2">
      <c r="A98" s="75" t="s">
        <v>361</v>
      </c>
      <c r="B98" s="82"/>
      <c r="C98" s="5" t="s">
        <v>136</v>
      </c>
      <c r="D98" s="35" t="s">
        <v>362</v>
      </c>
      <c r="E98" s="82"/>
      <c r="F98" s="83"/>
    </row>
    <row r="99" spans="1:6" x14ac:dyDescent="0.2">
      <c r="A99" s="75" t="s">
        <v>363</v>
      </c>
      <c r="B99" s="82"/>
      <c r="C99" s="5" t="s">
        <v>136</v>
      </c>
      <c r="D99" s="35" t="s">
        <v>364</v>
      </c>
      <c r="E99" s="82"/>
      <c r="F99" s="83"/>
    </row>
    <row r="100" spans="1:6" ht="39" customHeight="1" x14ac:dyDescent="0.2">
      <c r="A100" s="75" t="s">
        <v>95</v>
      </c>
      <c r="B100" s="284" t="s">
        <v>534</v>
      </c>
      <c r="C100" s="288"/>
      <c r="D100" s="288"/>
      <c r="E100" s="288"/>
      <c r="F100" s="289"/>
    </row>
    <row r="101" spans="1:6" x14ac:dyDescent="0.2">
      <c r="A101" s="75" t="s">
        <v>365</v>
      </c>
      <c r="B101" s="82"/>
      <c r="C101" s="5" t="s">
        <v>136</v>
      </c>
      <c r="D101" s="4" t="s">
        <v>24</v>
      </c>
      <c r="E101" s="82"/>
      <c r="F101" s="83"/>
    </row>
    <row r="102" spans="1:6" x14ac:dyDescent="0.2">
      <c r="A102" s="75" t="s">
        <v>366</v>
      </c>
      <c r="B102" s="82"/>
      <c r="C102" s="5" t="s">
        <v>136</v>
      </c>
      <c r="D102" s="4" t="s">
        <v>25</v>
      </c>
      <c r="E102" s="82"/>
      <c r="F102" s="83"/>
    </row>
    <row r="103" spans="1:6" ht="13.5" thickBot="1" x14ac:dyDescent="0.25">
      <c r="A103" s="76" t="s">
        <v>367</v>
      </c>
      <c r="B103" s="84"/>
      <c r="C103" s="39" t="s">
        <v>136</v>
      </c>
      <c r="D103" s="14" t="s">
        <v>26</v>
      </c>
      <c r="E103" s="84"/>
      <c r="F103" s="90"/>
    </row>
    <row r="104" spans="1:6" ht="13.5" thickBot="1" x14ac:dyDescent="0.25">
      <c r="A104" s="33"/>
      <c r="B104" s="18"/>
      <c r="C104" s="18"/>
      <c r="D104" s="19"/>
      <c r="E104" s="18"/>
      <c r="F104" s="18"/>
    </row>
    <row r="105" spans="1:6" ht="13.5" thickBot="1" x14ac:dyDescent="0.25">
      <c r="A105" s="32"/>
      <c r="B105" s="18"/>
      <c r="C105" s="18"/>
      <c r="D105" s="290" t="s">
        <v>641</v>
      </c>
      <c r="E105" s="291"/>
      <c r="F105" s="106">
        <f>SUM(F26:F103)</f>
        <v>0</v>
      </c>
    </row>
    <row r="106" spans="1:6" x14ac:dyDescent="0.2">
      <c r="A106" s="32"/>
      <c r="B106" s="18"/>
      <c r="C106" s="18"/>
      <c r="D106" s="30"/>
      <c r="E106" s="18"/>
      <c r="F106" s="18"/>
    </row>
    <row r="107" spans="1:6" x14ac:dyDescent="0.2">
      <c r="A107" s="32"/>
      <c r="B107" s="18"/>
      <c r="C107" s="18"/>
      <c r="D107" s="19"/>
      <c r="E107" s="18"/>
      <c r="F107" s="18"/>
    </row>
    <row r="108" spans="1:6" ht="13.5" thickBot="1" x14ac:dyDescent="0.25">
      <c r="A108" s="99" t="s">
        <v>218</v>
      </c>
      <c r="B108" s="100"/>
      <c r="C108" s="100"/>
      <c r="D108" s="100"/>
      <c r="E108" s="33"/>
      <c r="F108" s="33"/>
    </row>
    <row r="109" spans="1:6" ht="25.5" x14ac:dyDescent="0.2">
      <c r="A109" s="114" t="s">
        <v>128</v>
      </c>
      <c r="B109" s="78" t="s">
        <v>7</v>
      </c>
      <c r="C109" s="78" t="s">
        <v>130</v>
      </c>
      <c r="D109" s="78" t="s">
        <v>619</v>
      </c>
      <c r="E109" s="78" t="s">
        <v>168</v>
      </c>
      <c r="F109" s="109" t="s">
        <v>169</v>
      </c>
    </row>
    <row r="110" spans="1:6" ht="67.5" customHeight="1" x14ac:dyDescent="0.2">
      <c r="A110" s="75" t="s">
        <v>99</v>
      </c>
      <c r="B110" s="284" t="s">
        <v>801</v>
      </c>
      <c r="C110" s="288"/>
      <c r="D110" s="288"/>
      <c r="E110" s="288"/>
      <c r="F110" s="289"/>
    </row>
    <row r="111" spans="1:6" x14ac:dyDescent="0.2">
      <c r="A111" s="75" t="s">
        <v>124</v>
      </c>
      <c r="B111" s="284" t="s">
        <v>368</v>
      </c>
      <c r="C111" s="288"/>
      <c r="D111" s="288"/>
      <c r="E111" s="288"/>
      <c r="F111" s="289"/>
    </row>
    <row r="112" spans="1:6" x14ac:dyDescent="0.2">
      <c r="A112" s="75" t="s">
        <v>96</v>
      </c>
      <c r="B112" s="288" t="s">
        <v>32</v>
      </c>
      <c r="C112" s="288"/>
      <c r="D112" s="288"/>
      <c r="E112" s="288"/>
      <c r="F112" s="289"/>
    </row>
    <row r="113" spans="1:6" x14ac:dyDescent="0.2">
      <c r="A113" s="75" t="s">
        <v>97</v>
      </c>
      <c r="B113" s="82"/>
      <c r="C113" s="5" t="s">
        <v>136</v>
      </c>
      <c r="D113" s="4" t="s">
        <v>34</v>
      </c>
      <c r="E113" s="82"/>
      <c r="F113" s="83"/>
    </row>
    <row r="114" spans="1:6" x14ac:dyDescent="0.2">
      <c r="A114" s="75" t="s">
        <v>98</v>
      </c>
      <c r="B114" s="82"/>
      <c r="C114" s="5" t="s">
        <v>136</v>
      </c>
      <c r="D114" s="4" t="s">
        <v>16</v>
      </c>
      <c r="E114" s="82"/>
      <c r="F114" s="83"/>
    </row>
    <row r="115" spans="1:6" x14ac:dyDescent="0.2">
      <c r="A115" s="75" t="s">
        <v>369</v>
      </c>
      <c r="B115" s="82"/>
      <c r="C115" s="5" t="s">
        <v>136</v>
      </c>
      <c r="D115" s="4" t="s">
        <v>33</v>
      </c>
      <c r="E115" s="82"/>
      <c r="F115" s="83"/>
    </row>
    <row r="116" spans="1:6" ht="15.75" x14ac:dyDescent="0.2">
      <c r="A116" s="75" t="s">
        <v>370</v>
      </c>
      <c r="B116" s="82"/>
      <c r="C116" s="5" t="s">
        <v>136</v>
      </c>
      <c r="D116" s="35" t="s">
        <v>371</v>
      </c>
      <c r="E116" s="82"/>
      <c r="F116" s="83"/>
    </row>
    <row r="117" spans="1:6" x14ac:dyDescent="0.2">
      <c r="A117" s="75" t="s">
        <v>372</v>
      </c>
      <c r="B117" s="82"/>
      <c r="C117" s="5" t="s">
        <v>136</v>
      </c>
      <c r="D117" s="4" t="s">
        <v>37</v>
      </c>
      <c r="E117" s="82"/>
      <c r="F117" s="83"/>
    </row>
    <row r="118" spans="1:6" x14ac:dyDescent="0.2">
      <c r="A118" s="75" t="s">
        <v>373</v>
      </c>
      <c r="B118" s="82"/>
      <c r="C118" s="5" t="s">
        <v>136</v>
      </c>
      <c r="D118" s="4" t="s">
        <v>35</v>
      </c>
      <c r="E118" s="82"/>
      <c r="F118" s="83"/>
    </row>
    <row r="119" spans="1:6" x14ac:dyDescent="0.2">
      <c r="A119" s="75" t="s">
        <v>374</v>
      </c>
      <c r="B119" s="82"/>
      <c r="C119" s="5" t="s">
        <v>136</v>
      </c>
      <c r="D119" s="4" t="s">
        <v>36</v>
      </c>
      <c r="E119" s="82"/>
      <c r="F119" s="83"/>
    </row>
    <row r="120" spans="1:6" x14ac:dyDescent="0.2">
      <c r="A120" s="75" t="s">
        <v>270</v>
      </c>
      <c r="B120" s="288" t="s">
        <v>38</v>
      </c>
      <c r="C120" s="288"/>
      <c r="D120" s="288"/>
      <c r="E120" s="288"/>
      <c r="F120" s="289"/>
    </row>
    <row r="121" spans="1:6" ht="15.75" x14ac:dyDescent="0.2">
      <c r="A121" s="75" t="s">
        <v>375</v>
      </c>
      <c r="B121" s="82"/>
      <c r="C121" s="5" t="s">
        <v>136</v>
      </c>
      <c r="D121" s="35" t="s">
        <v>629</v>
      </c>
      <c r="E121" s="82"/>
      <c r="F121" s="83"/>
    </row>
    <row r="122" spans="1:6" ht="15.75" x14ac:dyDescent="0.2">
      <c r="A122" s="75" t="s">
        <v>376</v>
      </c>
      <c r="B122" s="82"/>
      <c r="C122" s="5" t="s">
        <v>136</v>
      </c>
      <c r="D122" s="35" t="s">
        <v>630</v>
      </c>
      <c r="E122" s="82"/>
      <c r="F122" s="83"/>
    </row>
    <row r="123" spans="1:6" x14ac:dyDescent="0.2">
      <c r="A123" s="75" t="s">
        <v>377</v>
      </c>
      <c r="B123" s="82"/>
      <c r="C123" s="5" t="s">
        <v>136</v>
      </c>
      <c r="D123" s="4" t="s">
        <v>39</v>
      </c>
      <c r="E123" s="82"/>
      <c r="F123" s="83"/>
    </row>
    <row r="124" spans="1:6" x14ac:dyDescent="0.2">
      <c r="A124" s="75" t="s">
        <v>378</v>
      </c>
      <c r="B124" s="82"/>
      <c r="C124" s="5" t="s">
        <v>136</v>
      </c>
      <c r="D124" s="4" t="s">
        <v>40</v>
      </c>
      <c r="E124" s="82"/>
      <c r="F124" s="83"/>
    </row>
    <row r="125" spans="1:6" x14ac:dyDescent="0.2">
      <c r="A125" s="75" t="s">
        <v>379</v>
      </c>
      <c r="B125" s="82"/>
      <c r="C125" s="5" t="s">
        <v>136</v>
      </c>
      <c r="D125" s="4" t="s">
        <v>41</v>
      </c>
      <c r="E125" s="82"/>
      <c r="F125" s="83"/>
    </row>
    <row r="126" spans="1:6" x14ac:dyDescent="0.2">
      <c r="A126" s="75" t="s">
        <v>380</v>
      </c>
      <c r="B126" s="82"/>
      <c r="C126" s="5" t="s">
        <v>136</v>
      </c>
      <c r="D126" s="4" t="s">
        <v>42</v>
      </c>
      <c r="E126" s="82"/>
      <c r="F126" s="83"/>
    </row>
    <row r="127" spans="1:6" x14ac:dyDescent="0.2">
      <c r="A127" s="75" t="s">
        <v>100</v>
      </c>
      <c r="B127" s="284" t="s">
        <v>381</v>
      </c>
      <c r="C127" s="288"/>
      <c r="D127" s="288"/>
      <c r="E127" s="288"/>
      <c r="F127" s="289"/>
    </row>
    <row r="128" spans="1:6" ht="14.25" x14ac:dyDescent="0.2">
      <c r="A128" s="75" t="s">
        <v>101</v>
      </c>
      <c r="B128" s="82"/>
      <c r="C128" s="5" t="s">
        <v>136</v>
      </c>
      <c r="D128" s="35" t="s">
        <v>382</v>
      </c>
      <c r="E128" s="82"/>
      <c r="F128" s="83"/>
    </row>
    <row r="129" spans="1:6" ht="14.25" x14ac:dyDescent="0.2">
      <c r="A129" s="75" t="s">
        <v>102</v>
      </c>
      <c r="B129" s="82"/>
      <c r="C129" s="5" t="s">
        <v>136</v>
      </c>
      <c r="D129" s="35" t="s">
        <v>383</v>
      </c>
      <c r="E129" s="82"/>
      <c r="F129" s="83"/>
    </row>
    <row r="130" spans="1:6" ht="14.25" x14ac:dyDescent="0.2">
      <c r="A130" s="75" t="s">
        <v>384</v>
      </c>
      <c r="B130" s="82"/>
      <c r="C130" s="5" t="s">
        <v>136</v>
      </c>
      <c r="D130" s="35" t="s">
        <v>385</v>
      </c>
      <c r="E130" s="82"/>
      <c r="F130" s="83"/>
    </row>
    <row r="131" spans="1:6" ht="14.25" x14ac:dyDescent="0.2">
      <c r="A131" s="75" t="s">
        <v>386</v>
      </c>
      <c r="B131" s="82"/>
      <c r="C131" s="5" t="s">
        <v>136</v>
      </c>
      <c r="D131" s="35" t="s">
        <v>631</v>
      </c>
      <c r="E131" s="82"/>
      <c r="F131" s="83"/>
    </row>
    <row r="132" spans="1:6" x14ac:dyDescent="0.2">
      <c r="A132" s="75" t="s">
        <v>387</v>
      </c>
      <c r="B132" s="82"/>
      <c r="C132" s="5" t="s">
        <v>136</v>
      </c>
      <c r="D132" s="35" t="s">
        <v>388</v>
      </c>
      <c r="E132" s="82"/>
      <c r="F132" s="83"/>
    </row>
    <row r="133" spans="1:6" x14ac:dyDescent="0.2">
      <c r="A133" s="75" t="s">
        <v>389</v>
      </c>
      <c r="B133" s="82"/>
      <c r="C133" s="5" t="s">
        <v>136</v>
      </c>
      <c r="D133" s="35" t="s">
        <v>390</v>
      </c>
      <c r="E133" s="82"/>
      <c r="F133" s="83"/>
    </row>
    <row r="134" spans="1:6" ht="15.75" x14ac:dyDescent="0.2">
      <c r="A134" s="75" t="s">
        <v>391</v>
      </c>
      <c r="B134" s="82"/>
      <c r="C134" s="5" t="s">
        <v>136</v>
      </c>
      <c r="D134" s="104" t="s">
        <v>464</v>
      </c>
      <c r="E134" s="82"/>
      <c r="F134" s="83"/>
    </row>
    <row r="135" spans="1:6" x14ac:dyDescent="0.2">
      <c r="A135" s="75" t="s">
        <v>103</v>
      </c>
      <c r="B135" s="288" t="s">
        <v>18</v>
      </c>
      <c r="C135" s="288"/>
      <c r="D135" s="288"/>
      <c r="E135" s="288"/>
      <c r="F135" s="289"/>
    </row>
    <row r="136" spans="1:6" ht="14.25" x14ac:dyDescent="0.2">
      <c r="A136" s="75" t="s">
        <v>271</v>
      </c>
      <c r="B136" s="82"/>
      <c r="C136" s="5" t="s">
        <v>136</v>
      </c>
      <c r="D136" s="35" t="s">
        <v>392</v>
      </c>
      <c r="E136" s="82"/>
      <c r="F136" s="83"/>
    </row>
    <row r="137" spans="1:6" ht="15.75" x14ac:dyDescent="0.2">
      <c r="A137" s="75" t="s">
        <v>272</v>
      </c>
      <c r="B137" s="82"/>
      <c r="C137" s="5" t="s">
        <v>136</v>
      </c>
      <c r="D137" s="35" t="s">
        <v>393</v>
      </c>
      <c r="E137" s="82"/>
      <c r="F137" s="83"/>
    </row>
    <row r="138" spans="1:6" ht="15.75" x14ac:dyDescent="0.2">
      <c r="A138" s="75" t="s">
        <v>394</v>
      </c>
      <c r="B138" s="82"/>
      <c r="C138" s="5" t="s">
        <v>136</v>
      </c>
      <c r="D138" s="35" t="s">
        <v>395</v>
      </c>
      <c r="E138" s="82"/>
      <c r="F138" s="83"/>
    </row>
    <row r="139" spans="1:6" ht="15.75" x14ac:dyDescent="0.2">
      <c r="A139" s="75" t="s">
        <v>396</v>
      </c>
      <c r="B139" s="82"/>
      <c r="C139" s="5" t="s">
        <v>136</v>
      </c>
      <c r="D139" s="35" t="s">
        <v>397</v>
      </c>
      <c r="E139" s="82"/>
      <c r="F139" s="83"/>
    </row>
    <row r="140" spans="1:6" ht="15.75" x14ac:dyDescent="0.2">
      <c r="A140" s="75" t="s">
        <v>398</v>
      </c>
      <c r="B140" s="82"/>
      <c r="C140" s="5" t="s">
        <v>136</v>
      </c>
      <c r="D140" s="35" t="s">
        <v>399</v>
      </c>
      <c r="E140" s="82"/>
      <c r="F140" s="83"/>
    </row>
    <row r="141" spans="1:6" ht="15.75" x14ac:dyDescent="0.2">
      <c r="A141" s="75" t="s">
        <v>400</v>
      </c>
      <c r="B141" s="82"/>
      <c r="C141" s="5" t="s">
        <v>136</v>
      </c>
      <c r="D141" s="35" t="s">
        <v>401</v>
      </c>
      <c r="E141" s="82"/>
      <c r="F141" s="83"/>
    </row>
    <row r="142" spans="1:6" ht="12.75" customHeight="1" x14ac:dyDescent="0.2">
      <c r="A142" s="75" t="s">
        <v>216</v>
      </c>
      <c r="B142" s="284" t="s">
        <v>294</v>
      </c>
      <c r="C142" s="288"/>
      <c r="D142" s="288"/>
      <c r="E142" s="288"/>
      <c r="F142" s="289"/>
    </row>
    <row r="143" spans="1:6" ht="41.25" x14ac:dyDescent="0.2">
      <c r="A143" s="75" t="s">
        <v>104</v>
      </c>
      <c r="B143" s="82"/>
      <c r="C143" s="5" t="s">
        <v>136</v>
      </c>
      <c r="D143" s="103" t="s">
        <v>624</v>
      </c>
      <c r="E143" s="82"/>
      <c r="F143" s="83"/>
    </row>
    <row r="144" spans="1:6" x14ac:dyDescent="0.2">
      <c r="A144" s="75" t="s">
        <v>105</v>
      </c>
      <c r="B144" s="82"/>
      <c r="C144" s="5" t="s">
        <v>136</v>
      </c>
      <c r="D144" s="35" t="s">
        <v>295</v>
      </c>
      <c r="E144" s="82"/>
      <c r="F144" s="83"/>
    </row>
    <row r="145" spans="1:6" x14ac:dyDescent="0.2">
      <c r="A145" s="75" t="s">
        <v>106</v>
      </c>
      <c r="B145" s="82"/>
      <c r="C145" s="5" t="s">
        <v>136</v>
      </c>
      <c r="D145" s="35" t="s">
        <v>296</v>
      </c>
      <c r="E145" s="82"/>
      <c r="F145" s="83"/>
    </row>
    <row r="146" spans="1:6" x14ac:dyDescent="0.2">
      <c r="A146" s="75" t="s">
        <v>107</v>
      </c>
      <c r="B146" s="82"/>
      <c r="C146" s="5" t="s">
        <v>136</v>
      </c>
      <c r="D146" s="35" t="s">
        <v>297</v>
      </c>
      <c r="E146" s="82"/>
      <c r="F146" s="83"/>
    </row>
    <row r="147" spans="1:6" x14ac:dyDescent="0.2">
      <c r="A147" s="75" t="s">
        <v>402</v>
      </c>
      <c r="B147" s="82"/>
      <c r="C147" s="5" t="s">
        <v>136</v>
      </c>
      <c r="D147" s="35" t="s">
        <v>299</v>
      </c>
      <c r="E147" s="82"/>
      <c r="F147" s="83"/>
    </row>
    <row r="148" spans="1:6" x14ac:dyDescent="0.2">
      <c r="A148" s="75" t="s">
        <v>403</v>
      </c>
      <c r="B148" s="82"/>
      <c r="C148" s="5" t="s">
        <v>136</v>
      </c>
      <c r="D148" s="35" t="s">
        <v>301</v>
      </c>
      <c r="E148" s="82"/>
      <c r="F148" s="83"/>
    </row>
    <row r="149" spans="1:6" ht="15.75" x14ac:dyDescent="0.2">
      <c r="A149" s="75" t="s">
        <v>404</v>
      </c>
      <c r="B149" s="82"/>
      <c r="C149" s="5" t="s">
        <v>136</v>
      </c>
      <c r="D149" s="35" t="s">
        <v>303</v>
      </c>
      <c r="E149" s="82"/>
      <c r="F149" s="83"/>
    </row>
    <row r="150" spans="1:6" ht="14.25" x14ac:dyDescent="0.2">
      <c r="A150" s="75" t="s">
        <v>405</v>
      </c>
      <c r="B150" s="82"/>
      <c r="C150" s="5" t="s">
        <v>136</v>
      </c>
      <c r="D150" s="35" t="s">
        <v>305</v>
      </c>
      <c r="E150" s="82"/>
      <c r="F150" s="83"/>
    </row>
    <row r="151" spans="1:6" x14ac:dyDescent="0.2">
      <c r="A151" s="75" t="s">
        <v>406</v>
      </c>
      <c r="B151" s="82"/>
      <c r="C151" s="5" t="s">
        <v>136</v>
      </c>
      <c r="D151" s="35" t="s">
        <v>307</v>
      </c>
      <c r="E151" s="82"/>
      <c r="F151" s="83"/>
    </row>
    <row r="152" spans="1:6" x14ac:dyDescent="0.2">
      <c r="A152" s="75" t="s">
        <v>407</v>
      </c>
      <c r="B152" s="82"/>
      <c r="C152" s="5" t="s">
        <v>136</v>
      </c>
      <c r="D152" s="35" t="s">
        <v>309</v>
      </c>
      <c r="E152" s="82"/>
      <c r="F152" s="83"/>
    </row>
    <row r="153" spans="1:6" x14ac:dyDescent="0.2">
      <c r="A153" s="75" t="s">
        <v>408</v>
      </c>
      <c r="B153" s="82"/>
      <c r="C153" s="5" t="s">
        <v>136</v>
      </c>
      <c r="D153" s="35" t="s">
        <v>311</v>
      </c>
      <c r="E153" s="82"/>
      <c r="F153" s="83"/>
    </row>
    <row r="154" spans="1:6" x14ac:dyDescent="0.2">
      <c r="A154" s="75" t="s">
        <v>409</v>
      </c>
      <c r="B154" s="82"/>
      <c r="C154" s="5" t="s">
        <v>136</v>
      </c>
      <c r="D154" s="35" t="s">
        <v>313</v>
      </c>
      <c r="E154" s="82"/>
      <c r="F154" s="83"/>
    </row>
    <row r="155" spans="1:6" x14ac:dyDescent="0.2">
      <c r="A155" s="75" t="s">
        <v>410</v>
      </c>
      <c r="B155" s="82"/>
      <c r="C155" s="5" t="s">
        <v>136</v>
      </c>
      <c r="D155" s="35" t="s">
        <v>315</v>
      </c>
      <c r="E155" s="82"/>
      <c r="F155" s="83"/>
    </row>
    <row r="156" spans="1:6" x14ac:dyDescent="0.2">
      <c r="A156" s="75" t="s">
        <v>411</v>
      </c>
      <c r="B156" s="82"/>
      <c r="C156" s="5" t="s">
        <v>136</v>
      </c>
      <c r="D156" s="35" t="s">
        <v>317</v>
      </c>
      <c r="E156" s="82"/>
      <c r="F156" s="83"/>
    </row>
    <row r="157" spans="1:6" x14ac:dyDescent="0.2">
      <c r="A157" s="75" t="s">
        <v>412</v>
      </c>
      <c r="B157" s="82"/>
      <c r="C157" s="5" t="s">
        <v>136</v>
      </c>
      <c r="D157" s="35" t="s">
        <v>319</v>
      </c>
      <c r="E157" s="82"/>
      <c r="F157" s="83"/>
    </row>
    <row r="158" spans="1:6" ht="15.75" x14ac:dyDescent="0.2">
      <c r="A158" s="75" t="s">
        <v>413</v>
      </c>
      <c r="B158" s="82"/>
      <c r="C158" s="5" t="s">
        <v>136</v>
      </c>
      <c r="D158" s="35" t="s">
        <v>321</v>
      </c>
      <c r="E158" s="82"/>
      <c r="F158" s="83"/>
    </row>
    <row r="159" spans="1:6" ht="15.75" x14ac:dyDescent="0.2">
      <c r="A159" s="75" t="s">
        <v>414</v>
      </c>
      <c r="B159" s="82"/>
      <c r="C159" s="5" t="s">
        <v>136</v>
      </c>
      <c r="D159" s="35" t="s">
        <v>323</v>
      </c>
      <c r="E159" s="82"/>
      <c r="F159" s="83"/>
    </row>
    <row r="160" spans="1:6" ht="14.25" x14ac:dyDescent="0.2">
      <c r="A160" s="75" t="s">
        <v>415</v>
      </c>
      <c r="B160" s="82"/>
      <c r="C160" s="5" t="s">
        <v>136</v>
      </c>
      <c r="D160" s="35" t="s">
        <v>325</v>
      </c>
      <c r="E160" s="82"/>
      <c r="F160" s="83"/>
    </row>
    <row r="161" spans="1:6" x14ac:dyDescent="0.2">
      <c r="A161" s="75" t="s">
        <v>416</v>
      </c>
      <c r="B161" s="82"/>
      <c r="C161" s="5" t="s">
        <v>136</v>
      </c>
      <c r="D161" s="35" t="s">
        <v>327</v>
      </c>
      <c r="E161" s="82"/>
      <c r="F161" s="83"/>
    </row>
    <row r="162" spans="1:6" x14ac:dyDescent="0.2">
      <c r="A162" s="75" t="s">
        <v>417</v>
      </c>
      <c r="B162" s="82"/>
      <c r="C162" s="5" t="s">
        <v>136</v>
      </c>
      <c r="D162" s="35" t="s">
        <v>329</v>
      </c>
      <c r="E162" s="82"/>
      <c r="F162" s="83"/>
    </row>
    <row r="163" spans="1:6" x14ac:dyDescent="0.2">
      <c r="A163" s="75" t="s">
        <v>418</v>
      </c>
      <c r="B163" s="82"/>
      <c r="C163" s="5" t="s">
        <v>136</v>
      </c>
      <c r="D163" s="35" t="s">
        <v>331</v>
      </c>
      <c r="E163" s="82"/>
      <c r="F163" s="83"/>
    </row>
    <row r="164" spans="1:6" x14ac:dyDescent="0.2">
      <c r="A164" s="75" t="s">
        <v>217</v>
      </c>
      <c r="B164" s="284" t="s">
        <v>333</v>
      </c>
      <c r="C164" s="288"/>
      <c r="D164" s="288"/>
      <c r="E164" s="288"/>
      <c r="F164" s="289"/>
    </row>
    <row r="165" spans="1:6" ht="25.5" x14ac:dyDescent="0.2">
      <c r="A165" s="75" t="s">
        <v>419</v>
      </c>
      <c r="B165" s="82"/>
      <c r="C165" s="5" t="s">
        <v>136</v>
      </c>
      <c r="D165" s="103" t="s">
        <v>625</v>
      </c>
      <c r="E165" s="82"/>
      <c r="F165" s="83"/>
    </row>
    <row r="166" spans="1:6" x14ac:dyDescent="0.2">
      <c r="A166" s="75" t="s">
        <v>420</v>
      </c>
      <c r="B166" s="284" t="s">
        <v>421</v>
      </c>
      <c r="C166" s="288"/>
      <c r="D166" s="288"/>
      <c r="E166" s="288"/>
      <c r="F166" s="289"/>
    </row>
    <row r="167" spans="1:6" ht="28.5" x14ac:dyDescent="0.2">
      <c r="A167" s="75" t="s">
        <v>422</v>
      </c>
      <c r="B167" s="82"/>
      <c r="C167" s="5" t="s">
        <v>136</v>
      </c>
      <c r="D167" s="35" t="s">
        <v>423</v>
      </c>
      <c r="E167" s="82"/>
      <c r="F167" s="83"/>
    </row>
    <row r="168" spans="1:6" ht="25.5" x14ac:dyDescent="0.2">
      <c r="A168" s="75" t="s">
        <v>424</v>
      </c>
      <c r="B168" s="82"/>
      <c r="C168" s="5" t="s">
        <v>136</v>
      </c>
      <c r="D168" s="35" t="s">
        <v>335</v>
      </c>
      <c r="E168" s="82"/>
      <c r="F168" s="83"/>
    </row>
    <row r="169" spans="1:6" ht="25.5" x14ac:dyDescent="0.2">
      <c r="A169" s="75" t="s">
        <v>425</v>
      </c>
      <c r="B169" s="82"/>
      <c r="C169" s="5" t="s">
        <v>136</v>
      </c>
      <c r="D169" s="35" t="s">
        <v>426</v>
      </c>
      <c r="E169" s="82"/>
      <c r="F169" s="83"/>
    </row>
    <row r="170" spans="1:6" x14ac:dyDescent="0.2">
      <c r="A170" s="75" t="s">
        <v>427</v>
      </c>
      <c r="B170" s="288" t="s">
        <v>336</v>
      </c>
      <c r="C170" s="288"/>
      <c r="D170" s="288"/>
      <c r="E170" s="288"/>
      <c r="F170" s="289"/>
    </row>
    <row r="171" spans="1:6" ht="15.75" x14ac:dyDescent="0.2">
      <c r="A171" s="75" t="s">
        <v>428</v>
      </c>
      <c r="B171" s="82"/>
      <c r="C171" s="5" t="s">
        <v>136</v>
      </c>
      <c r="D171" s="35" t="s">
        <v>429</v>
      </c>
      <c r="E171" s="82"/>
      <c r="F171" s="83"/>
    </row>
    <row r="172" spans="1:6" ht="15.75" x14ac:dyDescent="0.2">
      <c r="A172" s="75" t="s">
        <v>430</v>
      </c>
      <c r="B172" s="82"/>
      <c r="C172" s="5" t="s">
        <v>136</v>
      </c>
      <c r="D172" s="35" t="s">
        <v>431</v>
      </c>
      <c r="E172" s="82"/>
      <c r="F172" s="83"/>
    </row>
    <row r="173" spans="1:6" ht="25.5" x14ac:dyDescent="0.2">
      <c r="A173" s="75" t="s">
        <v>432</v>
      </c>
      <c r="B173" s="82"/>
      <c r="C173" s="5" t="s">
        <v>136</v>
      </c>
      <c r="D173" s="35" t="s">
        <v>337</v>
      </c>
      <c r="E173" s="82"/>
      <c r="F173" s="83"/>
    </row>
    <row r="174" spans="1:6" x14ac:dyDescent="0.2">
      <c r="A174" s="75" t="s">
        <v>434</v>
      </c>
      <c r="B174" s="288" t="s">
        <v>433</v>
      </c>
      <c r="C174" s="288"/>
      <c r="D174" s="288"/>
      <c r="E174" s="288"/>
      <c r="F174" s="289"/>
    </row>
    <row r="175" spans="1:6" ht="38.25" x14ac:dyDescent="0.2">
      <c r="A175" s="75" t="s">
        <v>435</v>
      </c>
      <c r="B175" s="82"/>
      <c r="C175" s="5" t="s">
        <v>136</v>
      </c>
      <c r="D175" s="104" t="s">
        <v>626</v>
      </c>
      <c r="E175" s="82"/>
      <c r="F175" s="83"/>
    </row>
    <row r="176" spans="1:6" ht="25.5" x14ac:dyDescent="0.2">
      <c r="A176" s="75" t="s">
        <v>436</v>
      </c>
      <c r="B176" s="82"/>
      <c r="C176" s="5" t="s">
        <v>136</v>
      </c>
      <c r="D176" s="35" t="s">
        <v>339</v>
      </c>
      <c r="E176" s="82"/>
      <c r="F176" s="83"/>
    </row>
    <row r="177" spans="1:6" ht="76.5" x14ac:dyDescent="0.2">
      <c r="A177" s="75" t="s">
        <v>438</v>
      </c>
      <c r="B177" s="82"/>
      <c r="C177" s="5" t="s">
        <v>136</v>
      </c>
      <c r="D177" s="35" t="s">
        <v>637</v>
      </c>
      <c r="E177" s="82"/>
      <c r="F177" s="83"/>
    </row>
    <row r="178" spans="1:6" x14ac:dyDescent="0.2">
      <c r="A178" s="75" t="s">
        <v>441</v>
      </c>
      <c r="B178" s="288" t="s">
        <v>349</v>
      </c>
      <c r="C178" s="288"/>
      <c r="D178" s="288"/>
      <c r="E178" s="288"/>
      <c r="F178" s="289"/>
    </row>
    <row r="179" spans="1:6" ht="105" x14ac:dyDescent="0.2">
      <c r="A179" s="75" t="s">
        <v>757</v>
      </c>
      <c r="B179" s="82"/>
      <c r="C179" s="5" t="s">
        <v>136</v>
      </c>
      <c r="D179" s="35" t="s">
        <v>351</v>
      </c>
      <c r="E179" s="82"/>
      <c r="F179" s="83"/>
    </row>
    <row r="180" spans="1:6" x14ac:dyDescent="0.2">
      <c r="A180" s="75" t="s">
        <v>758</v>
      </c>
      <c r="B180" s="82"/>
      <c r="C180" s="5" t="s">
        <v>136</v>
      </c>
      <c r="D180" s="35" t="s">
        <v>353</v>
      </c>
      <c r="E180" s="82"/>
      <c r="F180" s="83"/>
    </row>
    <row r="181" spans="1:6" ht="15.75" customHeight="1" x14ac:dyDescent="0.2">
      <c r="A181" s="75" t="s">
        <v>442</v>
      </c>
      <c r="B181" s="82"/>
      <c r="C181" s="5" t="s">
        <v>136</v>
      </c>
      <c r="D181" s="35" t="s">
        <v>437</v>
      </c>
      <c r="E181" s="82"/>
      <c r="F181" s="83"/>
    </row>
    <row r="182" spans="1:6" x14ac:dyDescent="0.2">
      <c r="A182" s="75" t="s">
        <v>445</v>
      </c>
      <c r="B182" s="288" t="s">
        <v>439</v>
      </c>
      <c r="C182" s="288"/>
      <c r="D182" s="288"/>
      <c r="E182" s="288"/>
      <c r="F182" s="289"/>
    </row>
    <row r="183" spans="1:6" x14ac:dyDescent="0.2">
      <c r="A183" s="75" t="s">
        <v>446</v>
      </c>
      <c r="B183" s="82"/>
      <c r="C183" s="5" t="s">
        <v>136</v>
      </c>
      <c r="D183" s="35" t="s">
        <v>440</v>
      </c>
      <c r="E183" s="82"/>
      <c r="F183" s="83"/>
    </row>
    <row r="184" spans="1:6" ht="25.5" x14ac:dyDescent="0.2">
      <c r="A184" s="75" t="s">
        <v>448</v>
      </c>
      <c r="B184" s="82"/>
      <c r="C184" s="5" t="s">
        <v>136</v>
      </c>
      <c r="D184" s="35" t="s">
        <v>638</v>
      </c>
      <c r="E184" s="82"/>
      <c r="F184" s="83"/>
    </row>
    <row r="185" spans="1:6" ht="38.25" x14ac:dyDescent="0.2">
      <c r="A185" s="75" t="s">
        <v>450</v>
      </c>
      <c r="B185" s="82"/>
      <c r="C185" s="5" t="s">
        <v>136</v>
      </c>
      <c r="D185" s="35" t="s">
        <v>532</v>
      </c>
      <c r="E185" s="82"/>
      <c r="F185" s="83"/>
    </row>
    <row r="186" spans="1:6" ht="33.75" customHeight="1" x14ac:dyDescent="0.2">
      <c r="A186" s="75" t="s">
        <v>451</v>
      </c>
      <c r="B186" s="284" t="s">
        <v>443</v>
      </c>
      <c r="C186" s="288"/>
      <c r="D186" s="288"/>
      <c r="E186" s="288"/>
      <c r="F186" s="289"/>
    </row>
    <row r="187" spans="1:6" x14ac:dyDescent="0.2">
      <c r="A187" s="75" t="s">
        <v>452</v>
      </c>
      <c r="B187" s="82"/>
      <c r="C187" s="5" t="s">
        <v>136</v>
      </c>
      <c r="D187" s="35" t="s">
        <v>20</v>
      </c>
      <c r="E187" s="92"/>
      <c r="F187" s="83"/>
    </row>
    <row r="188" spans="1:6" x14ac:dyDescent="0.2">
      <c r="A188" s="75" t="s">
        <v>453</v>
      </c>
      <c r="B188" s="82"/>
      <c r="C188" s="5" t="s">
        <v>136</v>
      </c>
      <c r="D188" s="35" t="s">
        <v>444</v>
      </c>
      <c r="E188" s="82"/>
      <c r="F188" s="83"/>
    </row>
    <row r="189" spans="1:6" ht="25.5" x14ac:dyDescent="0.2">
      <c r="A189" s="75" t="s">
        <v>454</v>
      </c>
      <c r="B189" s="82"/>
      <c r="C189" s="5" t="s">
        <v>136</v>
      </c>
      <c r="D189" s="35" t="s">
        <v>639</v>
      </c>
      <c r="E189" s="82"/>
      <c r="F189" s="83"/>
    </row>
    <row r="190" spans="1:6" x14ac:dyDescent="0.2">
      <c r="A190" s="75" t="s">
        <v>759</v>
      </c>
      <c r="B190" s="82"/>
      <c r="C190" s="5" t="s">
        <v>136</v>
      </c>
      <c r="D190" s="35" t="s">
        <v>22</v>
      </c>
      <c r="E190" s="82"/>
      <c r="F190" s="83"/>
    </row>
    <row r="191" spans="1:6" x14ac:dyDescent="0.2">
      <c r="A191" s="75" t="s">
        <v>760</v>
      </c>
      <c r="B191" s="82"/>
      <c r="C191" s="5" t="s">
        <v>136</v>
      </c>
      <c r="D191" s="35" t="s">
        <v>23</v>
      </c>
      <c r="E191" s="82"/>
      <c r="F191" s="83"/>
    </row>
    <row r="192" spans="1:6" x14ac:dyDescent="0.2">
      <c r="A192" s="75" t="s">
        <v>761</v>
      </c>
      <c r="B192" s="82"/>
      <c r="C192" s="5" t="s">
        <v>136</v>
      </c>
      <c r="D192" s="35" t="s">
        <v>521</v>
      </c>
      <c r="E192" s="82"/>
      <c r="F192" s="83"/>
    </row>
    <row r="193" spans="1:6" x14ac:dyDescent="0.2">
      <c r="A193" s="75" t="s">
        <v>762</v>
      </c>
      <c r="B193" s="284" t="s">
        <v>359</v>
      </c>
      <c r="C193" s="288"/>
      <c r="D193" s="288"/>
      <c r="E193" s="288"/>
      <c r="F193" s="289"/>
    </row>
    <row r="194" spans="1:6" x14ac:dyDescent="0.2">
      <c r="A194" s="75" t="s">
        <v>763</v>
      </c>
      <c r="B194" s="105"/>
      <c r="C194" s="5" t="s">
        <v>136</v>
      </c>
      <c r="D194" s="35" t="s">
        <v>447</v>
      </c>
      <c r="E194" s="105"/>
      <c r="F194" s="214"/>
    </row>
    <row r="195" spans="1:6" x14ac:dyDescent="0.2">
      <c r="A195" s="75" t="s">
        <v>764</v>
      </c>
      <c r="B195" s="105"/>
      <c r="C195" s="5" t="s">
        <v>136</v>
      </c>
      <c r="D195" s="35" t="s">
        <v>449</v>
      </c>
      <c r="E195" s="105"/>
      <c r="F195" s="214"/>
    </row>
    <row r="196" spans="1:6" ht="42" customHeight="1" x14ac:dyDescent="0.2">
      <c r="A196" s="75" t="s">
        <v>765</v>
      </c>
      <c r="B196" s="284" t="s">
        <v>534</v>
      </c>
      <c r="C196" s="288"/>
      <c r="D196" s="288"/>
      <c r="E196" s="288"/>
      <c r="F196" s="289"/>
    </row>
    <row r="197" spans="1:6" x14ac:dyDescent="0.2">
      <c r="A197" s="75" t="s">
        <v>766</v>
      </c>
      <c r="B197" s="82"/>
      <c r="C197" s="5" t="s">
        <v>136</v>
      </c>
      <c r="D197" s="4" t="s">
        <v>24</v>
      </c>
      <c r="E197" s="82"/>
      <c r="F197" s="83"/>
    </row>
    <row r="198" spans="1:6" x14ac:dyDescent="0.2">
      <c r="A198" s="75" t="s">
        <v>767</v>
      </c>
      <c r="B198" s="82"/>
      <c r="C198" s="5" t="s">
        <v>136</v>
      </c>
      <c r="D198" s="4" t="s">
        <v>25</v>
      </c>
      <c r="E198" s="82"/>
      <c r="F198" s="83"/>
    </row>
    <row r="199" spans="1:6" x14ac:dyDescent="0.2">
      <c r="A199" s="75" t="s">
        <v>768</v>
      </c>
      <c r="B199" s="82"/>
      <c r="C199" s="5" t="s">
        <v>136</v>
      </c>
      <c r="D199" s="4" t="s">
        <v>26</v>
      </c>
      <c r="E199" s="82"/>
      <c r="F199" s="83"/>
    </row>
    <row r="200" spans="1:6" x14ac:dyDescent="0.2">
      <c r="A200" s="75" t="s">
        <v>769</v>
      </c>
      <c r="B200" s="82"/>
      <c r="C200" s="5" t="s">
        <v>136</v>
      </c>
      <c r="D200" s="4" t="s">
        <v>31</v>
      </c>
      <c r="E200" s="82"/>
      <c r="F200" s="83"/>
    </row>
    <row r="201" spans="1:6" x14ac:dyDescent="0.2">
      <c r="A201" s="75" t="s">
        <v>770</v>
      </c>
      <c r="B201" s="288" t="s">
        <v>43</v>
      </c>
      <c r="C201" s="288"/>
      <c r="D201" s="288"/>
      <c r="E201" s="288"/>
      <c r="F201" s="289"/>
    </row>
    <row r="202" spans="1:6" x14ac:dyDescent="0.2">
      <c r="A202" s="75" t="s">
        <v>771</v>
      </c>
      <c r="B202" s="82"/>
      <c r="C202" s="5" t="s">
        <v>136</v>
      </c>
      <c r="D202" s="4" t="s">
        <v>44</v>
      </c>
      <c r="E202" s="82"/>
      <c r="F202" s="83"/>
    </row>
    <row r="203" spans="1:6" x14ac:dyDescent="0.2">
      <c r="A203" s="75" t="s">
        <v>772</v>
      </c>
      <c r="B203" s="82"/>
      <c r="C203" s="5" t="s">
        <v>136</v>
      </c>
      <c r="D203" s="4" t="s">
        <v>45</v>
      </c>
      <c r="E203" s="82"/>
      <c r="F203" s="83"/>
    </row>
    <row r="204" spans="1:6" ht="13.5" thickBot="1" x14ac:dyDescent="0.25">
      <c r="A204" s="75" t="s">
        <v>773</v>
      </c>
      <c r="B204" s="84"/>
      <c r="C204" s="39" t="s">
        <v>136</v>
      </c>
      <c r="D204" s="14" t="s">
        <v>46</v>
      </c>
      <c r="E204" s="84"/>
      <c r="F204" s="90"/>
    </row>
    <row r="205" spans="1:6" ht="13.5" thickBot="1" x14ac:dyDescent="0.25">
      <c r="A205" s="32"/>
      <c r="B205" s="97"/>
      <c r="C205" s="18"/>
      <c r="D205" s="19"/>
      <c r="E205" s="18"/>
      <c r="F205" s="18"/>
    </row>
    <row r="206" spans="1:6" ht="13.5" thickBot="1" x14ac:dyDescent="0.25">
      <c r="A206" s="32"/>
      <c r="B206" s="18"/>
      <c r="C206" s="18"/>
      <c r="D206" s="290" t="s">
        <v>640</v>
      </c>
      <c r="E206" s="291"/>
      <c r="F206" s="93">
        <f>SUM(F113:F204)</f>
        <v>0</v>
      </c>
    </row>
    <row r="207" spans="1:6" x14ac:dyDescent="0.2">
      <c r="A207" s="32"/>
      <c r="B207" s="18"/>
      <c r="C207" s="18"/>
      <c r="D207" s="30"/>
      <c r="E207" s="98"/>
      <c r="F207" s="107"/>
    </row>
    <row r="208" spans="1:6" x14ac:dyDescent="0.2">
      <c r="A208" s="32"/>
      <c r="B208" s="18"/>
      <c r="C208" s="18"/>
      <c r="D208" s="30"/>
      <c r="E208" s="18"/>
      <c r="F208" s="18"/>
    </row>
    <row r="209" spans="1:6" ht="13.5" thickBot="1" x14ac:dyDescent="0.25">
      <c r="A209" s="99" t="s">
        <v>219</v>
      </c>
      <c r="B209" s="100"/>
      <c r="C209" s="100"/>
      <c r="D209" s="100"/>
      <c r="E209" s="33"/>
      <c r="F209" s="33"/>
    </row>
    <row r="210" spans="1:6" ht="25.5" x14ac:dyDescent="0.2">
      <c r="A210" s="114" t="s">
        <v>128</v>
      </c>
      <c r="B210" s="78" t="s">
        <v>7</v>
      </c>
      <c r="C210" s="78" t="s">
        <v>130</v>
      </c>
      <c r="D210" s="78" t="s">
        <v>619</v>
      </c>
      <c r="E210" s="78" t="s">
        <v>168</v>
      </c>
      <c r="F210" s="109" t="s">
        <v>169</v>
      </c>
    </row>
    <row r="211" spans="1:6" ht="62.25" customHeight="1" x14ac:dyDescent="0.2">
      <c r="A211" s="75" t="s">
        <v>108</v>
      </c>
      <c r="B211" s="284" t="s">
        <v>802</v>
      </c>
      <c r="C211" s="288"/>
      <c r="D211" s="288"/>
      <c r="E211" s="288"/>
      <c r="F211" s="289"/>
    </row>
    <row r="212" spans="1:6" x14ac:dyDescent="0.2">
      <c r="A212" s="75" t="s">
        <v>774</v>
      </c>
      <c r="B212" s="284" t="s">
        <v>333</v>
      </c>
      <c r="C212" s="284"/>
      <c r="D212" s="284"/>
      <c r="E212" s="284"/>
      <c r="F212" s="285"/>
    </row>
    <row r="213" spans="1:6" x14ac:dyDescent="0.2">
      <c r="A213" s="75" t="s">
        <v>109</v>
      </c>
      <c r="B213" s="284" t="s">
        <v>335</v>
      </c>
      <c r="C213" s="284"/>
      <c r="D213" s="284"/>
      <c r="E213" s="284"/>
      <c r="F213" s="285"/>
    </row>
    <row r="214" spans="1:6" x14ac:dyDescent="0.2">
      <c r="A214" s="75" t="s">
        <v>110</v>
      </c>
      <c r="B214" s="92"/>
      <c r="C214" s="41" t="s">
        <v>136</v>
      </c>
      <c r="D214" s="35" t="s">
        <v>27</v>
      </c>
      <c r="E214" s="92"/>
      <c r="F214" s="91"/>
    </row>
    <row r="215" spans="1:6" x14ac:dyDescent="0.2">
      <c r="A215" s="75" t="s">
        <v>111</v>
      </c>
      <c r="B215" s="92"/>
      <c r="C215" s="41" t="s">
        <v>136</v>
      </c>
      <c r="D215" s="35" t="s">
        <v>28</v>
      </c>
      <c r="E215" s="92"/>
      <c r="F215" s="91"/>
    </row>
    <row r="216" spans="1:6" x14ac:dyDescent="0.2">
      <c r="A216" s="75" t="s">
        <v>112</v>
      </c>
      <c r="B216" s="284" t="s">
        <v>426</v>
      </c>
      <c r="C216" s="284"/>
      <c r="D216" s="284"/>
      <c r="E216" s="284"/>
      <c r="F216" s="285"/>
    </row>
    <row r="217" spans="1:6" x14ac:dyDescent="0.2">
      <c r="A217" s="75" t="s">
        <v>113</v>
      </c>
      <c r="B217" s="92"/>
      <c r="C217" s="41" t="s">
        <v>136</v>
      </c>
      <c r="D217" s="35" t="s">
        <v>27</v>
      </c>
      <c r="E217" s="92"/>
      <c r="F217" s="91"/>
    </row>
    <row r="218" spans="1:6" x14ac:dyDescent="0.2">
      <c r="A218" s="75" t="s">
        <v>114</v>
      </c>
      <c r="B218" s="92"/>
      <c r="C218" s="41" t="s">
        <v>136</v>
      </c>
      <c r="D218" s="35" t="s">
        <v>28</v>
      </c>
      <c r="E218" s="92"/>
      <c r="F218" s="91"/>
    </row>
    <row r="219" spans="1:6" ht="29.25" customHeight="1" x14ac:dyDescent="0.2">
      <c r="A219" s="75" t="s">
        <v>115</v>
      </c>
      <c r="B219" s="284" t="s">
        <v>423</v>
      </c>
      <c r="C219" s="284"/>
      <c r="D219" s="284"/>
      <c r="E219" s="284"/>
      <c r="F219" s="285"/>
    </row>
    <row r="220" spans="1:6" x14ac:dyDescent="0.2">
      <c r="A220" s="75" t="s">
        <v>116</v>
      </c>
      <c r="B220" s="92"/>
      <c r="C220" s="41" t="s">
        <v>136</v>
      </c>
      <c r="D220" s="35" t="s">
        <v>29</v>
      </c>
      <c r="E220" s="92"/>
      <c r="F220" s="91"/>
    </row>
    <row r="221" spans="1:6" x14ac:dyDescent="0.2">
      <c r="A221" s="75" t="s">
        <v>117</v>
      </c>
      <c r="B221" s="92"/>
      <c r="C221" s="41" t="s">
        <v>136</v>
      </c>
      <c r="D221" s="35" t="s">
        <v>28</v>
      </c>
      <c r="E221" s="92"/>
      <c r="F221" s="91"/>
    </row>
    <row r="222" spans="1:6" ht="30" customHeight="1" x14ac:dyDescent="0.2">
      <c r="A222" s="75" t="s">
        <v>118</v>
      </c>
      <c r="B222" s="284" t="s">
        <v>650</v>
      </c>
      <c r="C222" s="288"/>
      <c r="D222" s="288"/>
      <c r="E222" s="288"/>
      <c r="F222" s="289"/>
    </row>
    <row r="223" spans="1:6" x14ac:dyDescent="0.2">
      <c r="A223" s="75" t="s">
        <v>119</v>
      </c>
      <c r="B223" s="82"/>
      <c r="C223" s="5" t="s">
        <v>136</v>
      </c>
      <c r="D223" s="4" t="s">
        <v>30</v>
      </c>
      <c r="E223" s="82"/>
      <c r="F223" s="83"/>
    </row>
    <row r="224" spans="1:6" x14ac:dyDescent="0.2">
      <c r="A224" s="75" t="s">
        <v>120</v>
      </c>
      <c r="B224" s="82"/>
      <c r="C224" s="5" t="s">
        <v>136</v>
      </c>
      <c r="D224" s="4" t="s">
        <v>25</v>
      </c>
      <c r="E224" s="82"/>
      <c r="F224" s="83"/>
    </row>
    <row r="225" spans="1:6" x14ac:dyDescent="0.2">
      <c r="A225" s="75" t="s">
        <v>121</v>
      </c>
      <c r="B225" s="82"/>
      <c r="C225" s="5" t="s">
        <v>136</v>
      </c>
      <c r="D225" s="4" t="s">
        <v>26</v>
      </c>
      <c r="E225" s="82"/>
      <c r="F225" s="83"/>
    </row>
    <row r="226" spans="1:6" x14ac:dyDescent="0.2">
      <c r="A226" s="75" t="s">
        <v>122</v>
      </c>
      <c r="B226" s="82"/>
      <c r="C226" s="5" t="s">
        <v>136</v>
      </c>
      <c r="D226" s="4" t="s">
        <v>31</v>
      </c>
      <c r="E226" s="82"/>
      <c r="F226" s="83"/>
    </row>
    <row r="227" spans="1:6" ht="42" thickBot="1" x14ac:dyDescent="0.25">
      <c r="A227" s="76" t="s">
        <v>221</v>
      </c>
      <c r="B227" s="84"/>
      <c r="C227" s="39" t="s">
        <v>136</v>
      </c>
      <c r="D227" s="28" t="s">
        <v>577</v>
      </c>
      <c r="E227" s="84"/>
      <c r="F227" s="90"/>
    </row>
    <row r="228" spans="1:6" ht="13.5" thickBot="1" x14ac:dyDescent="0.25">
      <c r="A228" s="32"/>
      <c r="B228" s="18"/>
      <c r="C228" s="18"/>
      <c r="D228" s="19"/>
      <c r="E228" s="18"/>
      <c r="F228" s="18"/>
    </row>
    <row r="229" spans="1:6" ht="13.5" thickBot="1" x14ac:dyDescent="0.25">
      <c r="A229" s="32"/>
      <c r="B229" s="18"/>
      <c r="C229" s="18"/>
      <c r="D229" s="290" t="s">
        <v>642</v>
      </c>
      <c r="E229" s="291"/>
      <c r="F229" s="106">
        <f>SUM(F214:F227)</f>
        <v>0</v>
      </c>
    </row>
    <row r="230" spans="1:6" ht="13.5" thickBot="1" x14ac:dyDescent="0.25">
      <c r="A230" s="32"/>
      <c r="B230" s="18"/>
      <c r="C230" s="18"/>
      <c r="D230" s="30"/>
      <c r="E230" s="18"/>
      <c r="F230" s="18"/>
    </row>
    <row r="231" spans="1:6" x14ac:dyDescent="0.2">
      <c r="A231" s="32"/>
      <c r="B231" s="18"/>
      <c r="C231" s="18"/>
      <c r="D231" s="211" t="s">
        <v>645</v>
      </c>
      <c r="E231" s="212"/>
      <c r="F231" s="85">
        <f>SUM(F206,F229,F105,F17)</f>
        <v>0</v>
      </c>
    </row>
    <row r="232" spans="1:6" x14ac:dyDescent="0.2">
      <c r="A232" s="31"/>
      <c r="D232" s="286" t="s">
        <v>165</v>
      </c>
      <c r="E232" s="258"/>
      <c r="F232" s="86">
        <f>F231*0.19</f>
        <v>0</v>
      </c>
    </row>
    <row r="233" spans="1:6" ht="13.5" thickBot="1" x14ac:dyDescent="0.25">
      <c r="A233" s="31"/>
      <c r="D233" s="287" t="s">
        <v>166</v>
      </c>
      <c r="E233" s="260"/>
      <c r="F233" s="87">
        <f>F231*1.19</f>
        <v>0</v>
      </c>
    </row>
    <row r="234" spans="1:6" x14ac:dyDescent="0.2">
      <c r="A234" s="31"/>
      <c r="D234" s="2"/>
    </row>
    <row r="235" spans="1:6" x14ac:dyDescent="0.2">
      <c r="A235" s="31"/>
      <c r="D235" s="2"/>
    </row>
    <row r="236" spans="1:6" x14ac:dyDescent="0.2">
      <c r="A236" s="44" t="s">
        <v>167</v>
      </c>
      <c r="B236" s="45"/>
      <c r="C236" s="45"/>
      <c r="D236" s="46"/>
      <c r="E236" s="45"/>
      <c r="F236" s="45"/>
    </row>
    <row r="237" spans="1:6" x14ac:dyDescent="0.2">
      <c r="A237" s="44"/>
      <c r="B237" s="45"/>
      <c r="C237" s="45"/>
      <c r="D237" s="45"/>
      <c r="E237" s="45"/>
      <c r="F237" s="45"/>
    </row>
    <row r="238" spans="1:6" x14ac:dyDescent="0.2">
      <c r="A238" s="44"/>
      <c r="B238" s="45"/>
      <c r="C238" s="45"/>
      <c r="D238" s="45"/>
      <c r="E238" s="45"/>
      <c r="F238" s="45"/>
    </row>
    <row r="239" spans="1:6" x14ac:dyDescent="0.2">
      <c r="A239" s="253"/>
      <c r="B239" s="254"/>
      <c r="C239" s="254"/>
      <c r="D239" s="45"/>
      <c r="E239" s="45"/>
      <c r="F239" s="45"/>
    </row>
    <row r="240" spans="1:6" x14ac:dyDescent="0.2">
      <c r="A240" s="44" t="s">
        <v>185</v>
      </c>
      <c r="B240" s="47"/>
      <c r="C240" s="47"/>
      <c r="D240" s="47" t="s">
        <v>180</v>
      </c>
      <c r="E240" s="47"/>
      <c r="F240" s="47" t="s">
        <v>181</v>
      </c>
    </row>
  </sheetData>
  <mergeCells count="48">
    <mergeCell ref="B78:F78"/>
    <mergeCell ref="B67:F67"/>
    <mergeCell ref="B71:F71"/>
    <mergeCell ref="B82:F82"/>
    <mergeCell ref="B74:F74"/>
    <mergeCell ref="B25:F25"/>
    <mergeCell ref="B34:F34"/>
    <mergeCell ref="B38:F38"/>
    <mergeCell ref="B45:F45"/>
    <mergeCell ref="B68:F68"/>
    <mergeCell ref="B7:F7"/>
    <mergeCell ref="B9:F9"/>
    <mergeCell ref="B13:F13"/>
    <mergeCell ref="D17:E17"/>
    <mergeCell ref="B24:F24"/>
    <mergeCell ref="B86:F86"/>
    <mergeCell ref="B96:F96"/>
    <mergeCell ref="B127:F127"/>
    <mergeCell ref="B135:F135"/>
    <mergeCell ref="B142:F142"/>
    <mergeCell ref="B90:F90"/>
    <mergeCell ref="B100:F100"/>
    <mergeCell ref="D105:E105"/>
    <mergeCell ref="B110:F110"/>
    <mergeCell ref="B111:F111"/>
    <mergeCell ref="B112:F112"/>
    <mergeCell ref="B211:F211"/>
    <mergeCell ref="B120:F120"/>
    <mergeCell ref="B166:F166"/>
    <mergeCell ref="B170:F170"/>
    <mergeCell ref="B174:F174"/>
    <mergeCell ref="B178:F178"/>
    <mergeCell ref="B182:F182"/>
    <mergeCell ref="B186:F186"/>
    <mergeCell ref="B193:F193"/>
    <mergeCell ref="B196:F196"/>
    <mergeCell ref="B201:F201"/>
    <mergeCell ref="D206:E206"/>
    <mergeCell ref="B164:F164"/>
    <mergeCell ref="A239:C239"/>
    <mergeCell ref="B212:F212"/>
    <mergeCell ref="D232:E232"/>
    <mergeCell ref="D233:E233"/>
    <mergeCell ref="B213:F213"/>
    <mergeCell ref="B216:F216"/>
    <mergeCell ref="B219:F219"/>
    <mergeCell ref="B222:F222"/>
    <mergeCell ref="D229:E229"/>
  </mergeCells>
  <phoneticPr fontId="11" type="noConversion"/>
  <pageMargins left="0.7" right="0.7" top="0.78740157499999996" bottom="0.78740157499999996" header="0.3" footer="0.3"/>
  <pageSetup paperSize="9" scale="66" orientation="portrait" r:id="rId1"/>
  <headerFooter>
    <oddHeader>&amp;L&amp;48&amp;KFF0000ENTWURF&amp;CPos. 8.3 Analytik, Wirkungspfade Boden-Grundwasser und Boden-Mensch: Seite &amp;P von &amp;N</oddHead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240"/>
  <sheetViews>
    <sheetView topLeftCell="A216" zoomScale="120" zoomScaleNormal="120" workbookViewId="0">
      <selection activeCell="B13" sqref="B13:F13"/>
    </sheetView>
  </sheetViews>
  <sheetFormatPr baseColWidth="10" defaultRowHeight="12.75" x14ac:dyDescent="0.2"/>
  <cols>
    <col min="4" max="4" width="60.7109375" customWidth="1"/>
    <col min="6" max="6" width="14.5703125" customWidth="1"/>
  </cols>
  <sheetData>
    <row r="1" spans="1:6" ht="15.75" x14ac:dyDescent="0.25">
      <c r="A1" s="49" t="s">
        <v>480</v>
      </c>
      <c r="D1" s="2"/>
    </row>
    <row r="2" spans="1:6" ht="15.75" x14ac:dyDescent="0.25">
      <c r="A2" s="60"/>
      <c r="D2" s="2"/>
    </row>
    <row r="3" spans="1:6" x14ac:dyDescent="0.2">
      <c r="A3" s="1" t="s">
        <v>274</v>
      </c>
      <c r="D3" s="2"/>
    </row>
    <row r="4" spans="1:6" x14ac:dyDescent="0.2">
      <c r="A4" s="31"/>
      <c r="D4" s="2"/>
    </row>
    <row r="5" spans="1:6" ht="13.5" thickBot="1" x14ac:dyDescent="0.25">
      <c r="A5" s="31"/>
      <c r="D5" s="2"/>
    </row>
    <row r="6" spans="1:6" ht="25.5" x14ac:dyDescent="0.2">
      <c r="A6" s="114" t="s">
        <v>128</v>
      </c>
      <c r="B6" s="78" t="s">
        <v>7</v>
      </c>
      <c r="C6" s="78" t="s">
        <v>130</v>
      </c>
      <c r="D6" s="78" t="s">
        <v>619</v>
      </c>
      <c r="E6" s="78" t="s">
        <v>168</v>
      </c>
      <c r="F6" s="109" t="s">
        <v>169</v>
      </c>
    </row>
    <row r="7" spans="1:6" x14ac:dyDescent="0.2">
      <c r="A7" s="75" t="s">
        <v>47</v>
      </c>
      <c r="B7" s="288" t="s">
        <v>8</v>
      </c>
      <c r="C7" s="292"/>
      <c r="D7" s="292"/>
      <c r="E7" s="292"/>
      <c r="F7" s="293"/>
    </row>
    <row r="8" spans="1:6" ht="51" x14ac:dyDescent="0.2">
      <c r="A8" s="75" t="s">
        <v>48</v>
      </c>
      <c r="B8" s="82"/>
      <c r="C8" s="5" t="s">
        <v>136</v>
      </c>
      <c r="D8" s="216" t="s">
        <v>620</v>
      </c>
      <c r="E8" s="82"/>
      <c r="F8" s="83"/>
    </row>
    <row r="9" spans="1:6" x14ac:dyDescent="0.2">
      <c r="A9" s="75" t="s">
        <v>49</v>
      </c>
      <c r="B9" s="288" t="s">
        <v>9</v>
      </c>
      <c r="C9" s="292"/>
      <c r="D9" s="292"/>
      <c r="E9" s="292"/>
      <c r="F9" s="293"/>
    </row>
    <row r="10" spans="1:6" ht="38.25" x14ac:dyDescent="0.2">
      <c r="A10" s="75" t="s">
        <v>50</v>
      </c>
      <c r="B10" s="82"/>
      <c r="C10" s="5" t="s">
        <v>136</v>
      </c>
      <c r="D10" s="4" t="s">
        <v>10</v>
      </c>
      <c r="E10" s="82"/>
      <c r="F10" s="83"/>
    </row>
    <row r="11" spans="1:6" x14ac:dyDescent="0.2">
      <c r="A11" s="75" t="s">
        <v>51</v>
      </c>
      <c r="B11" s="82"/>
      <c r="C11" s="5" t="s">
        <v>136</v>
      </c>
      <c r="D11" s="4" t="s">
        <v>11</v>
      </c>
      <c r="E11" s="82"/>
      <c r="F11" s="83"/>
    </row>
    <row r="12" spans="1:6" ht="51.75" customHeight="1" x14ac:dyDescent="0.2">
      <c r="A12" s="75" t="s">
        <v>52</v>
      </c>
      <c r="B12" s="82"/>
      <c r="C12" s="5" t="s">
        <v>136</v>
      </c>
      <c r="D12" s="35" t="s">
        <v>749</v>
      </c>
      <c r="E12" s="82"/>
      <c r="F12" s="83"/>
    </row>
    <row r="13" spans="1:6" ht="78.75" customHeight="1" x14ac:dyDescent="0.2">
      <c r="A13" s="75" t="s">
        <v>53</v>
      </c>
      <c r="B13" s="284" t="s">
        <v>804</v>
      </c>
      <c r="C13" s="292"/>
      <c r="D13" s="292"/>
      <c r="E13" s="292"/>
      <c r="F13" s="293"/>
    </row>
    <row r="14" spans="1:6" ht="25.5" x14ac:dyDescent="0.2">
      <c r="A14" s="75" t="s">
        <v>54</v>
      </c>
      <c r="B14" s="82"/>
      <c r="C14" s="5" t="s">
        <v>136</v>
      </c>
      <c r="D14" s="4" t="s">
        <v>487</v>
      </c>
      <c r="E14" s="82"/>
      <c r="F14" s="83"/>
    </row>
    <row r="15" spans="1:6" ht="26.25" thickBot="1" x14ac:dyDescent="0.25">
      <c r="A15" s="76" t="s">
        <v>55</v>
      </c>
      <c r="B15" s="84"/>
      <c r="C15" s="39" t="s">
        <v>136</v>
      </c>
      <c r="D15" s="28" t="s">
        <v>748</v>
      </c>
      <c r="E15" s="84"/>
      <c r="F15" s="90"/>
    </row>
    <row r="16" spans="1:6" ht="13.5" thickBot="1" x14ac:dyDescent="0.25">
      <c r="A16" s="32"/>
      <c r="B16" s="18"/>
      <c r="C16" s="18"/>
      <c r="D16" s="19"/>
      <c r="E16" s="18"/>
      <c r="F16" s="18"/>
    </row>
    <row r="17" spans="1:6" ht="13.5" thickBot="1" x14ac:dyDescent="0.25">
      <c r="A17" s="32"/>
      <c r="B17" s="18"/>
      <c r="C17" s="18"/>
      <c r="D17" s="290" t="s">
        <v>256</v>
      </c>
      <c r="E17" s="291"/>
      <c r="F17" s="93">
        <f>SUM(F8:F15)</f>
        <v>0</v>
      </c>
    </row>
    <row r="18" spans="1:6" x14ac:dyDescent="0.2">
      <c r="A18" s="32"/>
      <c r="B18" s="18"/>
      <c r="C18" s="18"/>
      <c r="D18" s="30"/>
      <c r="E18" s="18"/>
      <c r="F18" s="18"/>
    </row>
    <row r="19" spans="1:6" x14ac:dyDescent="0.2">
      <c r="A19" s="32"/>
      <c r="B19" s="18"/>
      <c r="C19" s="18"/>
      <c r="D19" s="30"/>
      <c r="E19" s="18"/>
      <c r="F19" s="18"/>
    </row>
    <row r="20" spans="1:6" x14ac:dyDescent="0.2">
      <c r="A20" s="32"/>
      <c r="B20" s="98"/>
      <c r="C20" s="18"/>
      <c r="D20" s="30"/>
      <c r="E20" s="18"/>
      <c r="F20" s="18"/>
    </row>
    <row r="21" spans="1:6" x14ac:dyDescent="0.2">
      <c r="A21" s="32"/>
      <c r="B21" s="18"/>
      <c r="C21" s="18"/>
      <c r="D21" s="30"/>
      <c r="E21" s="18"/>
      <c r="F21" s="18"/>
    </row>
    <row r="22" spans="1:6" ht="13.5" thickBot="1" x14ac:dyDescent="0.25">
      <c r="A22" s="99" t="s">
        <v>220</v>
      </c>
      <c r="B22" s="100"/>
      <c r="C22" s="100"/>
      <c r="D22" s="100"/>
      <c r="E22" s="33"/>
      <c r="F22" s="33"/>
    </row>
    <row r="23" spans="1:6" ht="25.5" x14ac:dyDescent="0.2">
      <c r="A23" s="114" t="s">
        <v>128</v>
      </c>
      <c r="B23" s="78" t="s">
        <v>7</v>
      </c>
      <c r="C23" s="78" t="s">
        <v>130</v>
      </c>
      <c r="D23" s="78" t="s">
        <v>619</v>
      </c>
      <c r="E23" s="78" t="s">
        <v>168</v>
      </c>
      <c r="F23" s="109" t="s">
        <v>169</v>
      </c>
    </row>
    <row r="24" spans="1:6" ht="74.25" customHeight="1" x14ac:dyDescent="0.2">
      <c r="A24" s="75" t="s">
        <v>56</v>
      </c>
      <c r="B24" s="284" t="s">
        <v>800</v>
      </c>
      <c r="C24" s="288"/>
      <c r="D24" s="288"/>
      <c r="E24" s="288"/>
      <c r="F24" s="289"/>
    </row>
    <row r="25" spans="1:6" x14ac:dyDescent="0.2">
      <c r="A25" s="75" t="s">
        <v>57</v>
      </c>
      <c r="B25" s="288" t="s">
        <v>284</v>
      </c>
      <c r="C25" s="288"/>
      <c r="D25" s="288"/>
      <c r="E25" s="288"/>
      <c r="F25" s="289"/>
    </row>
    <row r="26" spans="1:6" x14ac:dyDescent="0.2">
      <c r="A26" s="75" t="s">
        <v>58</v>
      </c>
      <c r="B26" s="82"/>
      <c r="C26" s="5" t="s">
        <v>136</v>
      </c>
      <c r="D26" s="35" t="s">
        <v>285</v>
      </c>
      <c r="E26" s="82"/>
      <c r="F26" s="83"/>
    </row>
    <row r="27" spans="1:6" ht="25.5" x14ac:dyDescent="0.2">
      <c r="A27" s="75" t="s">
        <v>59</v>
      </c>
      <c r="B27" s="82"/>
      <c r="C27" s="5" t="s">
        <v>136</v>
      </c>
      <c r="D27" s="4" t="s">
        <v>12</v>
      </c>
      <c r="E27" s="82"/>
      <c r="F27" s="83"/>
    </row>
    <row r="28" spans="1:6" x14ac:dyDescent="0.2">
      <c r="A28" s="75" t="s">
        <v>60</v>
      </c>
      <c r="B28" s="82"/>
      <c r="C28" s="5" t="s">
        <v>136</v>
      </c>
      <c r="D28" s="4" t="s">
        <v>13</v>
      </c>
      <c r="E28" s="82"/>
      <c r="F28" s="83"/>
    </row>
    <row r="29" spans="1:6" ht="25.5" x14ac:dyDescent="0.2">
      <c r="A29" s="75" t="s">
        <v>61</v>
      </c>
      <c r="B29" s="82"/>
      <c r="C29" s="5" t="s">
        <v>136</v>
      </c>
      <c r="D29" s="4" t="s">
        <v>286</v>
      </c>
      <c r="E29" s="82"/>
      <c r="F29" s="83"/>
    </row>
    <row r="30" spans="1:6" x14ac:dyDescent="0.2">
      <c r="A30" s="75" t="s">
        <v>62</v>
      </c>
      <c r="B30" s="82"/>
      <c r="C30" s="5" t="s">
        <v>136</v>
      </c>
      <c r="D30" s="4" t="s">
        <v>14</v>
      </c>
      <c r="E30" s="82"/>
      <c r="F30" s="83"/>
    </row>
    <row r="31" spans="1:6" x14ac:dyDescent="0.2">
      <c r="A31" s="75" t="s">
        <v>63</v>
      </c>
      <c r="B31" s="82"/>
      <c r="C31" s="5" t="s">
        <v>136</v>
      </c>
      <c r="D31" s="4" t="s">
        <v>287</v>
      </c>
      <c r="E31" s="82"/>
      <c r="F31" s="83"/>
    </row>
    <row r="32" spans="1:6" ht="38.25" x14ac:dyDescent="0.2">
      <c r="A32" s="75" t="s">
        <v>64</v>
      </c>
      <c r="B32" s="82"/>
      <c r="C32" s="5" t="s">
        <v>136</v>
      </c>
      <c r="D32" s="35" t="s">
        <v>621</v>
      </c>
      <c r="E32" s="82"/>
      <c r="F32" s="83"/>
    </row>
    <row r="33" spans="1:6" ht="38.25" x14ac:dyDescent="0.2">
      <c r="A33" s="75" t="s">
        <v>65</v>
      </c>
      <c r="B33" s="82"/>
      <c r="C33" s="5" t="s">
        <v>136</v>
      </c>
      <c r="D33" s="35" t="s">
        <v>288</v>
      </c>
      <c r="E33" s="82"/>
      <c r="F33" s="83"/>
    </row>
    <row r="34" spans="1:6" x14ac:dyDescent="0.2">
      <c r="A34" s="75" t="s">
        <v>66</v>
      </c>
      <c r="B34" s="284" t="s">
        <v>289</v>
      </c>
      <c r="C34" s="288"/>
      <c r="D34" s="288"/>
      <c r="E34" s="288"/>
      <c r="F34" s="289"/>
    </row>
    <row r="35" spans="1:6" ht="38.25" x14ac:dyDescent="0.2">
      <c r="A35" s="75" t="s">
        <v>67</v>
      </c>
      <c r="B35" s="82"/>
      <c r="C35" s="5" t="s">
        <v>136</v>
      </c>
      <c r="D35" s="35" t="s">
        <v>622</v>
      </c>
      <c r="E35" s="82"/>
      <c r="F35" s="83"/>
    </row>
    <row r="36" spans="1:6" ht="38.25" x14ac:dyDescent="0.2">
      <c r="A36" s="75" t="s">
        <v>68</v>
      </c>
      <c r="B36" s="82"/>
      <c r="C36" s="5" t="s">
        <v>136</v>
      </c>
      <c r="D36" s="35" t="s">
        <v>623</v>
      </c>
      <c r="E36" s="82"/>
      <c r="F36" s="83"/>
    </row>
    <row r="37" spans="1:6" x14ac:dyDescent="0.2">
      <c r="A37" s="75" t="s">
        <v>69</v>
      </c>
      <c r="B37" s="82"/>
      <c r="C37" s="5" t="s">
        <v>136</v>
      </c>
      <c r="D37" s="35" t="s">
        <v>290</v>
      </c>
      <c r="E37" s="82"/>
      <c r="F37" s="83"/>
    </row>
    <row r="38" spans="1:6" x14ac:dyDescent="0.2">
      <c r="A38" s="75" t="s">
        <v>70</v>
      </c>
      <c r="B38" s="288" t="s">
        <v>15</v>
      </c>
      <c r="C38" s="288"/>
      <c r="D38" s="288"/>
      <c r="E38" s="288"/>
      <c r="F38" s="289"/>
    </row>
    <row r="39" spans="1:6" ht="25.5" x14ac:dyDescent="0.2">
      <c r="A39" s="75" t="s">
        <v>71</v>
      </c>
      <c r="B39" s="82"/>
      <c r="C39" s="5" t="s">
        <v>136</v>
      </c>
      <c r="D39" s="35" t="s">
        <v>291</v>
      </c>
      <c r="E39" s="82"/>
      <c r="F39" s="83"/>
    </row>
    <row r="40" spans="1:6" x14ac:dyDescent="0.2">
      <c r="A40" s="75" t="s">
        <v>72</v>
      </c>
      <c r="B40" s="82"/>
      <c r="C40" s="5" t="s">
        <v>136</v>
      </c>
      <c r="D40" s="35" t="s">
        <v>292</v>
      </c>
      <c r="E40" s="82"/>
      <c r="F40" s="83"/>
    </row>
    <row r="41" spans="1:6" ht="15.75" x14ac:dyDescent="0.2">
      <c r="A41" s="75" t="s">
        <v>73</v>
      </c>
      <c r="B41" s="82"/>
      <c r="C41" s="5" t="s">
        <v>136</v>
      </c>
      <c r="D41" s="35" t="s">
        <v>293</v>
      </c>
      <c r="E41" s="82"/>
      <c r="F41" s="83"/>
    </row>
    <row r="42" spans="1:6" x14ac:dyDescent="0.2">
      <c r="A42" s="75" t="s">
        <v>74</v>
      </c>
      <c r="B42" s="82"/>
      <c r="C42" s="5" t="s">
        <v>136</v>
      </c>
      <c r="D42" s="4" t="s">
        <v>16</v>
      </c>
      <c r="E42" s="82"/>
      <c r="F42" s="83"/>
    </row>
    <row r="43" spans="1:6" ht="25.5" x14ac:dyDescent="0.2">
      <c r="A43" s="75" t="s">
        <v>75</v>
      </c>
      <c r="B43" s="82"/>
      <c r="C43" s="5" t="s">
        <v>136</v>
      </c>
      <c r="D43" s="35" t="s">
        <v>455</v>
      </c>
      <c r="E43" s="82"/>
      <c r="F43" s="83"/>
    </row>
    <row r="44" spans="1:6" x14ac:dyDescent="0.2">
      <c r="A44" s="75" t="s">
        <v>76</v>
      </c>
      <c r="B44" s="82"/>
      <c r="C44" s="5" t="s">
        <v>136</v>
      </c>
      <c r="D44" s="4" t="s">
        <v>17</v>
      </c>
      <c r="E44" s="82"/>
      <c r="F44" s="83"/>
    </row>
    <row r="45" spans="1:6" x14ac:dyDescent="0.2">
      <c r="A45" s="75" t="s">
        <v>77</v>
      </c>
      <c r="B45" s="284" t="s">
        <v>294</v>
      </c>
      <c r="C45" s="288"/>
      <c r="D45" s="288"/>
      <c r="E45" s="288"/>
      <c r="F45" s="289"/>
    </row>
    <row r="46" spans="1:6" ht="41.25" x14ac:dyDescent="0.2">
      <c r="A46" s="75" t="s">
        <v>78</v>
      </c>
      <c r="B46" s="82"/>
      <c r="C46" s="5" t="s">
        <v>136</v>
      </c>
      <c r="D46" s="103" t="s">
        <v>624</v>
      </c>
      <c r="E46" s="82"/>
      <c r="F46" s="83"/>
    </row>
    <row r="47" spans="1:6" x14ac:dyDescent="0.2">
      <c r="A47" s="75" t="s">
        <v>79</v>
      </c>
      <c r="B47" s="82"/>
      <c r="C47" s="5" t="s">
        <v>136</v>
      </c>
      <c r="D47" s="35" t="s">
        <v>295</v>
      </c>
      <c r="E47" s="82"/>
      <c r="F47" s="83"/>
    </row>
    <row r="48" spans="1:6" x14ac:dyDescent="0.2">
      <c r="A48" s="75" t="s">
        <v>80</v>
      </c>
      <c r="B48" s="82"/>
      <c r="C48" s="5" t="s">
        <v>136</v>
      </c>
      <c r="D48" s="35" t="s">
        <v>296</v>
      </c>
      <c r="E48" s="82"/>
      <c r="F48" s="83"/>
    </row>
    <row r="49" spans="1:6" x14ac:dyDescent="0.2">
      <c r="A49" s="75" t="s">
        <v>298</v>
      </c>
      <c r="B49" s="82"/>
      <c r="C49" s="5" t="s">
        <v>136</v>
      </c>
      <c r="D49" s="35" t="s">
        <v>297</v>
      </c>
      <c r="E49" s="82"/>
      <c r="F49" s="83"/>
    </row>
    <row r="50" spans="1:6" x14ac:dyDescent="0.2">
      <c r="A50" s="75" t="s">
        <v>300</v>
      </c>
      <c r="B50" s="82"/>
      <c r="C50" s="5" t="s">
        <v>136</v>
      </c>
      <c r="D50" s="35" t="s">
        <v>299</v>
      </c>
      <c r="E50" s="82"/>
      <c r="F50" s="83"/>
    </row>
    <row r="51" spans="1:6" x14ac:dyDescent="0.2">
      <c r="A51" s="75" t="s">
        <v>302</v>
      </c>
      <c r="B51" s="82"/>
      <c r="C51" s="5" t="s">
        <v>136</v>
      </c>
      <c r="D51" s="35" t="s">
        <v>301</v>
      </c>
      <c r="E51" s="82"/>
      <c r="F51" s="83"/>
    </row>
    <row r="52" spans="1:6" ht="15.75" x14ac:dyDescent="0.2">
      <c r="A52" s="75" t="s">
        <v>304</v>
      </c>
      <c r="B52" s="82"/>
      <c r="C52" s="5" t="s">
        <v>136</v>
      </c>
      <c r="D52" s="35" t="s">
        <v>303</v>
      </c>
      <c r="E52" s="82"/>
      <c r="F52" s="83"/>
    </row>
    <row r="53" spans="1:6" ht="14.25" x14ac:dyDescent="0.2">
      <c r="A53" s="75" t="s">
        <v>306</v>
      </c>
      <c r="B53" s="82"/>
      <c r="C53" s="5" t="s">
        <v>136</v>
      </c>
      <c r="D53" s="35" t="s">
        <v>305</v>
      </c>
      <c r="E53" s="82"/>
      <c r="F53" s="83"/>
    </row>
    <row r="54" spans="1:6" x14ac:dyDescent="0.2">
      <c r="A54" s="75" t="s">
        <v>308</v>
      </c>
      <c r="B54" s="82"/>
      <c r="C54" s="5" t="s">
        <v>136</v>
      </c>
      <c r="D54" s="35" t="s">
        <v>307</v>
      </c>
      <c r="E54" s="82"/>
      <c r="F54" s="83"/>
    </row>
    <row r="55" spans="1:6" x14ac:dyDescent="0.2">
      <c r="A55" s="75" t="s">
        <v>310</v>
      </c>
      <c r="B55" s="82"/>
      <c r="C55" s="5" t="s">
        <v>136</v>
      </c>
      <c r="D55" s="35" t="s">
        <v>309</v>
      </c>
      <c r="E55" s="82"/>
      <c r="F55" s="83"/>
    </row>
    <row r="56" spans="1:6" x14ac:dyDescent="0.2">
      <c r="A56" s="75" t="s">
        <v>312</v>
      </c>
      <c r="B56" s="82"/>
      <c r="C56" s="5" t="s">
        <v>136</v>
      </c>
      <c r="D56" s="35" t="s">
        <v>311</v>
      </c>
      <c r="E56" s="82"/>
      <c r="F56" s="83"/>
    </row>
    <row r="57" spans="1:6" x14ac:dyDescent="0.2">
      <c r="A57" s="75" t="s">
        <v>314</v>
      </c>
      <c r="B57" s="82"/>
      <c r="C57" s="5" t="s">
        <v>136</v>
      </c>
      <c r="D57" s="35" t="s">
        <v>313</v>
      </c>
      <c r="E57" s="82"/>
      <c r="F57" s="83"/>
    </row>
    <row r="58" spans="1:6" x14ac:dyDescent="0.2">
      <c r="A58" s="75" t="s">
        <v>316</v>
      </c>
      <c r="B58" s="82"/>
      <c r="C58" s="5" t="s">
        <v>136</v>
      </c>
      <c r="D58" s="35" t="s">
        <v>315</v>
      </c>
      <c r="E58" s="82"/>
      <c r="F58" s="83"/>
    </row>
    <row r="59" spans="1:6" x14ac:dyDescent="0.2">
      <c r="A59" s="75" t="s">
        <v>318</v>
      </c>
      <c r="B59" s="82"/>
      <c r="C59" s="5" t="s">
        <v>136</v>
      </c>
      <c r="D59" s="35" t="s">
        <v>317</v>
      </c>
      <c r="E59" s="82"/>
      <c r="F59" s="83"/>
    </row>
    <row r="60" spans="1:6" x14ac:dyDescent="0.2">
      <c r="A60" s="75" t="s">
        <v>320</v>
      </c>
      <c r="B60" s="82"/>
      <c r="C60" s="5" t="s">
        <v>136</v>
      </c>
      <c r="D60" s="35" t="s">
        <v>319</v>
      </c>
      <c r="E60" s="82"/>
      <c r="F60" s="83"/>
    </row>
    <row r="61" spans="1:6" ht="15.75" x14ac:dyDescent="0.2">
      <c r="A61" s="75" t="s">
        <v>322</v>
      </c>
      <c r="B61" s="82"/>
      <c r="C61" s="5" t="s">
        <v>136</v>
      </c>
      <c r="D61" s="35" t="s">
        <v>321</v>
      </c>
      <c r="E61" s="82"/>
      <c r="F61" s="83"/>
    </row>
    <row r="62" spans="1:6" ht="15.75" x14ac:dyDescent="0.2">
      <c r="A62" s="75" t="s">
        <v>324</v>
      </c>
      <c r="B62" s="82"/>
      <c r="C62" s="5" t="s">
        <v>136</v>
      </c>
      <c r="D62" s="35" t="s">
        <v>323</v>
      </c>
      <c r="E62" s="82"/>
      <c r="F62" s="83"/>
    </row>
    <row r="63" spans="1:6" ht="14.25" x14ac:dyDescent="0.2">
      <c r="A63" s="75" t="s">
        <v>326</v>
      </c>
      <c r="B63" s="82"/>
      <c r="C63" s="5" t="s">
        <v>136</v>
      </c>
      <c r="D63" s="35" t="s">
        <v>325</v>
      </c>
      <c r="E63" s="82"/>
      <c r="F63" s="83"/>
    </row>
    <row r="64" spans="1:6" x14ac:dyDescent="0.2">
      <c r="A64" s="75" t="s">
        <v>328</v>
      </c>
      <c r="B64" s="82"/>
      <c r="C64" s="5" t="s">
        <v>136</v>
      </c>
      <c r="D64" s="35" t="s">
        <v>327</v>
      </c>
      <c r="E64" s="82"/>
      <c r="F64" s="83"/>
    </row>
    <row r="65" spans="1:6" x14ac:dyDescent="0.2">
      <c r="A65" s="75" t="s">
        <v>330</v>
      </c>
      <c r="B65" s="82"/>
      <c r="C65" s="5" t="s">
        <v>136</v>
      </c>
      <c r="D65" s="35" t="s">
        <v>329</v>
      </c>
      <c r="E65" s="82"/>
      <c r="F65" s="83"/>
    </row>
    <row r="66" spans="1:6" x14ac:dyDescent="0.2">
      <c r="A66" s="75" t="s">
        <v>332</v>
      </c>
      <c r="B66" s="82"/>
      <c r="C66" s="5" t="s">
        <v>136</v>
      </c>
      <c r="D66" s="35" t="s">
        <v>331</v>
      </c>
      <c r="E66" s="82"/>
      <c r="F66" s="83"/>
    </row>
    <row r="67" spans="1:6" x14ac:dyDescent="0.2">
      <c r="A67" s="75" t="s">
        <v>123</v>
      </c>
      <c r="B67" s="284" t="s">
        <v>333</v>
      </c>
      <c r="C67" s="284"/>
      <c r="D67" s="284"/>
      <c r="E67" s="284"/>
      <c r="F67" s="285"/>
    </row>
    <row r="68" spans="1:6" x14ac:dyDescent="0.2">
      <c r="A68" s="75" t="s">
        <v>81</v>
      </c>
      <c r="B68" s="284" t="s">
        <v>636</v>
      </c>
      <c r="C68" s="288"/>
      <c r="D68" s="288"/>
      <c r="E68" s="288"/>
      <c r="F68" s="289"/>
    </row>
    <row r="69" spans="1:6" ht="25.5" x14ac:dyDescent="0.2">
      <c r="A69" s="75" t="s">
        <v>633</v>
      </c>
      <c r="B69" s="101"/>
      <c r="C69" s="102" t="s">
        <v>136</v>
      </c>
      <c r="D69" s="103" t="s">
        <v>625</v>
      </c>
      <c r="E69" s="101"/>
      <c r="F69" s="213"/>
    </row>
    <row r="70" spans="1:6" x14ac:dyDescent="0.2">
      <c r="A70" s="75" t="s">
        <v>634</v>
      </c>
      <c r="B70" s="101"/>
      <c r="C70" s="102" t="s">
        <v>136</v>
      </c>
      <c r="D70" s="103" t="s">
        <v>520</v>
      </c>
      <c r="E70" s="101"/>
      <c r="F70" s="213"/>
    </row>
    <row r="71" spans="1:6" x14ac:dyDescent="0.2">
      <c r="A71" s="75" t="s">
        <v>82</v>
      </c>
      <c r="B71" s="284" t="s">
        <v>334</v>
      </c>
      <c r="C71" s="288"/>
      <c r="D71" s="288"/>
      <c r="E71" s="288"/>
      <c r="F71" s="289"/>
    </row>
    <row r="72" spans="1:6" ht="28.5" x14ac:dyDescent="0.2">
      <c r="A72" s="75" t="s">
        <v>83</v>
      </c>
      <c r="B72" s="82"/>
      <c r="C72" s="5" t="s">
        <v>136</v>
      </c>
      <c r="D72" s="104" t="s">
        <v>456</v>
      </c>
      <c r="E72" s="82"/>
      <c r="F72" s="83"/>
    </row>
    <row r="73" spans="1:6" ht="25.5" x14ac:dyDescent="0.2">
      <c r="A73" s="75" t="s">
        <v>267</v>
      </c>
      <c r="B73" s="82"/>
      <c r="C73" s="5" t="s">
        <v>136</v>
      </c>
      <c r="D73" s="104" t="s">
        <v>335</v>
      </c>
      <c r="E73" s="82"/>
      <c r="F73" s="83"/>
    </row>
    <row r="74" spans="1:6" x14ac:dyDescent="0.2">
      <c r="A74" s="75" t="s">
        <v>268</v>
      </c>
      <c r="B74" s="284" t="s">
        <v>336</v>
      </c>
      <c r="C74" s="288"/>
      <c r="D74" s="288"/>
      <c r="E74" s="288"/>
      <c r="F74" s="289"/>
    </row>
    <row r="75" spans="1:6" ht="15.75" x14ac:dyDescent="0.2">
      <c r="A75" s="75" t="s">
        <v>84</v>
      </c>
      <c r="B75" s="82"/>
      <c r="C75" s="5" t="s">
        <v>136</v>
      </c>
      <c r="D75" s="104" t="s">
        <v>457</v>
      </c>
      <c r="E75" s="82"/>
      <c r="F75" s="83"/>
    </row>
    <row r="76" spans="1:6" ht="15.75" x14ac:dyDescent="0.2">
      <c r="A76" s="75" t="s">
        <v>269</v>
      </c>
      <c r="B76" s="82"/>
      <c r="C76" s="5" t="s">
        <v>136</v>
      </c>
      <c r="D76" s="104" t="s">
        <v>530</v>
      </c>
      <c r="E76" s="82"/>
      <c r="F76" s="83"/>
    </row>
    <row r="77" spans="1:6" ht="25.5" x14ac:dyDescent="0.2">
      <c r="A77" s="75" t="s">
        <v>85</v>
      </c>
      <c r="B77" s="82"/>
      <c r="C77" s="5" t="s">
        <v>136</v>
      </c>
      <c r="D77" s="104" t="s">
        <v>337</v>
      </c>
      <c r="E77" s="82"/>
      <c r="F77" s="83"/>
    </row>
    <row r="78" spans="1:6" x14ac:dyDescent="0.2">
      <c r="A78" s="75" t="s">
        <v>86</v>
      </c>
      <c r="B78" s="284" t="s">
        <v>338</v>
      </c>
      <c r="C78" s="288"/>
      <c r="D78" s="288"/>
      <c r="E78" s="288"/>
      <c r="F78" s="289"/>
    </row>
    <row r="79" spans="1:6" ht="38.25" x14ac:dyDescent="0.2">
      <c r="A79" s="75" t="s">
        <v>257</v>
      </c>
      <c r="B79" s="82"/>
      <c r="C79" s="5" t="s">
        <v>136</v>
      </c>
      <c r="D79" s="104" t="s">
        <v>626</v>
      </c>
      <c r="E79" s="82"/>
      <c r="F79" s="83"/>
    </row>
    <row r="80" spans="1:6" ht="25.5" x14ac:dyDescent="0.2">
      <c r="A80" s="75" t="s">
        <v>87</v>
      </c>
      <c r="B80" s="82"/>
      <c r="C80" s="5" t="s">
        <v>136</v>
      </c>
      <c r="D80" s="104" t="s">
        <v>339</v>
      </c>
      <c r="E80" s="82"/>
      <c r="F80" s="83"/>
    </row>
    <row r="81" spans="1:6" x14ac:dyDescent="0.2">
      <c r="A81" s="75" t="s">
        <v>88</v>
      </c>
      <c r="B81" s="82"/>
      <c r="C81" s="5" t="s">
        <v>136</v>
      </c>
      <c r="D81" s="104" t="s">
        <v>340</v>
      </c>
      <c r="E81" s="82"/>
      <c r="F81" s="83"/>
    </row>
    <row r="82" spans="1:6" x14ac:dyDescent="0.2">
      <c r="A82" s="75" t="s">
        <v>89</v>
      </c>
      <c r="B82" s="284" t="s">
        <v>341</v>
      </c>
      <c r="C82" s="288"/>
      <c r="D82" s="288"/>
      <c r="E82" s="288"/>
      <c r="F82" s="289"/>
    </row>
    <row r="83" spans="1:6" ht="51" x14ac:dyDescent="0.2">
      <c r="A83" s="75" t="s">
        <v>342</v>
      </c>
      <c r="B83" s="82"/>
      <c r="C83" s="5" t="s">
        <v>136</v>
      </c>
      <c r="D83" s="104" t="s">
        <v>627</v>
      </c>
      <c r="E83" s="82"/>
      <c r="F83" s="83"/>
    </row>
    <row r="84" spans="1:6" ht="25.5" x14ac:dyDescent="0.2">
      <c r="A84" s="75" t="s">
        <v>343</v>
      </c>
      <c r="B84" s="82"/>
      <c r="C84" s="5" t="s">
        <v>136</v>
      </c>
      <c r="D84" s="104" t="s">
        <v>344</v>
      </c>
      <c r="E84" s="82"/>
      <c r="F84" s="83"/>
    </row>
    <row r="85" spans="1:6" ht="25.5" x14ac:dyDescent="0.2">
      <c r="A85" s="75" t="s">
        <v>90</v>
      </c>
      <c r="B85" s="82"/>
      <c r="C85" s="5" t="s">
        <v>136</v>
      </c>
      <c r="D85" s="104" t="s">
        <v>348</v>
      </c>
      <c r="E85" s="82"/>
      <c r="F85" s="83"/>
    </row>
    <row r="86" spans="1:6" x14ac:dyDescent="0.2">
      <c r="A86" s="75" t="s">
        <v>91</v>
      </c>
      <c r="B86" s="284" t="s">
        <v>349</v>
      </c>
      <c r="C86" s="288"/>
      <c r="D86" s="288"/>
      <c r="E86" s="288"/>
      <c r="F86" s="289"/>
    </row>
    <row r="87" spans="1:6" ht="105" x14ac:dyDescent="0.2">
      <c r="A87" s="75" t="s">
        <v>350</v>
      </c>
      <c r="B87" s="82"/>
      <c r="C87" s="5" t="s">
        <v>136</v>
      </c>
      <c r="D87" s="35" t="s">
        <v>351</v>
      </c>
      <c r="E87" s="82"/>
      <c r="F87" s="83"/>
    </row>
    <row r="88" spans="1:6" x14ac:dyDescent="0.2">
      <c r="A88" s="75" t="s">
        <v>352</v>
      </c>
      <c r="B88" s="82"/>
      <c r="C88" s="5" t="s">
        <v>136</v>
      </c>
      <c r="D88" s="35" t="s">
        <v>353</v>
      </c>
      <c r="E88" s="82"/>
      <c r="F88" s="83"/>
    </row>
    <row r="89" spans="1:6" ht="38.25" x14ac:dyDescent="0.2">
      <c r="A89" s="75" t="s">
        <v>92</v>
      </c>
      <c r="B89" s="82"/>
      <c r="C89" s="5" t="s">
        <v>136</v>
      </c>
      <c r="D89" s="35" t="s">
        <v>628</v>
      </c>
      <c r="E89" s="82"/>
      <c r="F89" s="83"/>
    </row>
    <row r="90" spans="1:6" ht="31.5" customHeight="1" x14ac:dyDescent="0.2">
      <c r="A90" s="75" t="s">
        <v>93</v>
      </c>
      <c r="B90" s="284" t="s">
        <v>443</v>
      </c>
      <c r="C90" s="288"/>
      <c r="D90" s="288"/>
      <c r="E90" s="288"/>
      <c r="F90" s="289"/>
    </row>
    <row r="91" spans="1:6" x14ac:dyDescent="0.2">
      <c r="A91" s="75" t="s">
        <v>354</v>
      </c>
      <c r="B91" s="105"/>
      <c r="C91" s="41" t="s">
        <v>136</v>
      </c>
      <c r="D91" s="35" t="s">
        <v>20</v>
      </c>
      <c r="E91" s="105"/>
      <c r="F91" s="214"/>
    </row>
    <row r="92" spans="1:6" ht="25.5" x14ac:dyDescent="0.2">
      <c r="A92" s="75" t="s">
        <v>355</v>
      </c>
      <c r="B92" s="105"/>
      <c r="C92" s="41" t="s">
        <v>136</v>
      </c>
      <c r="D92" s="35" t="s">
        <v>21</v>
      </c>
      <c r="E92" s="105"/>
      <c r="F92" s="214"/>
    </row>
    <row r="93" spans="1:6" x14ac:dyDescent="0.2">
      <c r="A93" s="75" t="s">
        <v>356</v>
      </c>
      <c r="B93" s="105"/>
      <c r="C93" s="41" t="s">
        <v>136</v>
      </c>
      <c r="D93" s="35" t="s">
        <v>22</v>
      </c>
      <c r="E93" s="105"/>
      <c r="F93" s="214"/>
    </row>
    <row r="94" spans="1:6" x14ac:dyDescent="0.2">
      <c r="A94" s="75" t="s">
        <v>357</v>
      </c>
      <c r="B94" s="105"/>
      <c r="C94" s="41" t="s">
        <v>136</v>
      </c>
      <c r="D94" s="35" t="s">
        <v>23</v>
      </c>
      <c r="E94" s="105"/>
      <c r="F94" s="214"/>
    </row>
    <row r="95" spans="1:6" x14ac:dyDescent="0.2">
      <c r="A95" s="75" t="s">
        <v>358</v>
      </c>
      <c r="B95" s="105"/>
      <c r="C95" s="41" t="s">
        <v>136</v>
      </c>
      <c r="D95" s="35" t="s">
        <v>521</v>
      </c>
      <c r="E95" s="105"/>
      <c r="F95" s="214"/>
    </row>
    <row r="96" spans="1:6" x14ac:dyDescent="0.2">
      <c r="A96" s="75" t="s">
        <v>94</v>
      </c>
      <c r="B96" s="284" t="s">
        <v>359</v>
      </c>
      <c r="C96" s="284"/>
      <c r="D96" s="284"/>
      <c r="E96" s="284"/>
      <c r="F96" s="285"/>
    </row>
    <row r="97" spans="1:6" x14ac:dyDescent="0.2">
      <c r="A97" s="75" t="s">
        <v>360</v>
      </c>
      <c r="B97" s="82"/>
      <c r="C97" s="5" t="s">
        <v>136</v>
      </c>
      <c r="D97" s="4" t="s">
        <v>19</v>
      </c>
      <c r="E97" s="82"/>
      <c r="F97" s="83"/>
    </row>
    <row r="98" spans="1:6" x14ac:dyDescent="0.2">
      <c r="A98" s="75" t="s">
        <v>361</v>
      </c>
      <c r="B98" s="82"/>
      <c r="C98" s="5" t="s">
        <v>136</v>
      </c>
      <c r="D98" s="35" t="s">
        <v>362</v>
      </c>
      <c r="E98" s="82"/>
      <c r="F98" s="83"/>
    </row>
    <row r="99" spans="1:6" x14ac:dyDescent="0.2">
      <c r="A99" s="75" t="s">
        <v>363</v>
      </c>
      <c r="B99" s="82"/>
      <c r="C99" s="5" t="s">
        <v>136</v>
      </c>
      <c r="D99" s="35" t="s">
        <v>364</v>
      </c>
      <c r="E99" s="82"/>
      <c r="F99" s="83"/>
    </row>
    <row r="100" spans="1:6" ht="42" customHeight="1" x14ac:dyDescent="0.2">
      <c r="A100" s="75" t="s">
        <v>95</v>
      </c>
      <c r="B100" s="284" t="s">
        <v>533</v>
      </c>
      <c r="C100" s="288"/>
      <c r="D100" s="288"/>
      <c r="E100" s="288"/>
      <c r="F100" s="289"/>
    </row>
    <row r="101" spans="1:6" x14ac:dyDescent="0.2">
      <c r="A101" s="75" t="s">
        <v>365</v>
      </c>
      <c r="B101" s="82"/>
      <c r="C101" s="5" t="s">
        <v>136</v>
      </c>
      <c r="D101" s="4" t="s">
        <v>24</v>
      </c>
      <c r="E101" s="82"/>
      <c r="F101" s="83"/>
    </row>
    <row r="102" spans="1:6" x14ac:dyDescent="0.2">
      <c r="A102" s="75" t="s">
        <v>366</v>
      </c>
      <c r="B102" s="82"/>
      <c r="C102" s="5" t="s">
        <v>136</v>
      </c>
      <c r="D102" s="4" t="s">
        <v>25</v>
      </c>
      <c r="E102" s="82"/>
      <c r="F102" s="83"/>
    </row>
    <row r="103" spans="1:6" ht="13.5" thickBot="1" x14ac:dyDescent="0.25">
      <c r="A103" s="76" t="s">
        <v>367</v>
      </c>
      <c r="B103" s="84"/>
      <c r="C103" s="39" t="s">
        <v>136</v>
      </c>
      <c r="D103" s="14" t="s">
        <v>26</v>
      </c>
      <c r="E103" s="84"/>
      <c r="F103" s="90"/>
    </row>
    <row r="104" spans="1:6" ht="13.5" thickBot="1" x14ac:dyDescent="0.25">
      <c r="A104" s="33"/>
      <c r="B104" s="18"/>
      <c r="C104" s="18"/>
      <c r="D104" s="19"/>
      <c r="E104" s="18"/>
      <c r="F104" s="18"/>
    </row>
    <row r="105" spans="1:6" ht="13.5" thickBot="1" x14ac:dyDescent="0.25">
      <c r="A105" s="32"/>
      <c r="B105" s="18"/>
      <c r="C105" s="18"/>
      <c r="D105" s="290" t="s">
        <v>641</v>
      </c>
      <c r="E105" s="291"/>
      <c r="F105" s="106">
        <f>SUM(F26:F103)</f>
        <v>0</v>
      </c>
    </row>
    <row r="106" spans="1:6" x14ac:dyDescent="0.2">
      <c r="A106" s="32"/>
      <c r="B106" s="18"/>
      <c r="C106" s="18"/>
      <c r="D106" s="30"/>
      <c r="E106" s="18"/>
      <c r="F106" s="18"/>
    </row>
    <row r="107" spans="1:6" x14ac:dyDescent="0.2">
      <c r="A107" s="32"/>
      <c r="B107" s="18"/>
      <c r="C107" s="18"/>
      <c r="D107" s="19"/>
      <c r="E107" s="18"/>
      <c r="F107" s="18"/>
    </row>
    <row r="108" spans="1:6" ht="13.5" thickBot="1" x14ac:dyDescent="0.25">
      <c r="A108" s="99" t="s">
        <v>218</v>
      </c>
      <c r="B108" s="100"/>
      <c r="C108" s="100"/>
      <c r="D108" s="100"/>
      <c r="E108" s="33"/>
      <c r="F108" s="33"/>
    </row>
    <row r="109" spans="1:6" ht="25.5" x14ac:dyDescent="0.2">
      <c r="A109" s="114" t="s">
        <v>128</v>
      </c>
      <c r="B109" s="78" t="s">
        <v>7</v>
      </c>
      <c r="C109" s="78" t="s">
        <v>130</v>
      </c>
      <c r="D109" s="78" t="s">
        <v>619</v>
      </c>
      <c r="E109" s="78" t="s">
        <v>168</v>
      </c>
      <c r="F109" s="109" t="s">
        <v>169</v>
      </c>
    </row>
    <row r="110" spans="1:6" ht="69.75" customHeight="1" x14ac:dyDescent="0.2">
      <c r="A110" s="75" t="s">
        <v>99</v>
      </c>
      <c r="B110" s="284" t="s">
        <v>801</v>
      </c>
      <c r="C110" s="288"/>
      <c r="D110" s="288"/>
      <c r="E110" s="288"/>
      <c r="F110" s="289"/>
    </row>
    <row r="111" spans="1:6" x14ac:dyDescent="0.2">
      <c r="A111" s="75" t="s">
        <v>124</v>
      </c>
      <c r="B111" s="284" t="s">
        <v>368</v>
      </c>
      <c r="C111" s="288"/>
      <c r="D111" s="288"/>
      <c r="E111" s="288"/>
      <c r="F111" s="289"/>
    </row>
    <row r="112" spans="1:6" x14ac:dyDescent="0.2">
      <c r="A112" s="75" t="s">
        <v>96</v>
      </c>
      <c r="B112" s="288" t="s">
        <v>32</v>
      </c>
      <c r="C112" s="288"/>
      <c r="D112" s="288"/>
      <c r="E112" s="288"/>
      <c r="F112" s="289"/>
    </row>
    <row r="113" spans="1:6" x14ac:dyDescent="0.2">
      <c r="A113" s="75" t="s">
        <v>97</v>
      </c>
      <c r="B113" s="82"/>
      <c r="C113" s="5" t="s">
        <v>136</v>
      </c>
      <c r="D113" s="4" t="s">
        <v>34</v>
      </c>
      <c r="E113" s="82"/>
      <c r="F113" s="83"/>
    </row>
    <row r="114" spans="1:6" x14ac:dyDescent="0.2">
      <c r="A114" s="75" t="s">
        <v>98</v>
      </c>
      <c r="B114" s="82"/>
      <c r="C114" s="5" t="s">
        <v>136</v>
      </c>
      <c r="D114" s="4" t="s">
        <v>16</v>
      </c>
      <c r="E114" s="82"/>
      <c r="F114" s="83"/>
    </row>
    <row r="115" spans="1:6" x14ac:dyDescent="0.2">
      <c r="A115" s="75" t="s">
        <v>369</v>
      </c>
      <c r="B115" s="82"/>
      <c r="C115" s="5" t="s">
        <v>136</v>
      </c>
      <c r="D115" s="4" t="s">
        <v>33</v>
      </c>
      <c r="E115" s="82"/>
      <c r="F115" s="83"/>
    </row>
    <row r="116" spans="1:6" ht="15.75" x14ac:dyDescent="0.2">
      <c r="A116" s="75" t="s">
        <v>370</v>
      </c>
      <c r="B116" s="82"/>
      <c r="C116" s="5" t="s">
        <v>136</v>
      </c>
      <c r="D116" s="35" t="s">
        <v>371</v>
      </c>
      <c r="E116" s="82"/>
      <c r="F116" s="83"/>
    </row>
    <row r="117" spans="1:6" x14ac:dyDescent="0.2">
      <c r="A117" s="75" t="s">
        <v>372</v>
      </c>
      <c r="B117" s="82"/>
      <c r="C117" s="5" t="s">
        <v>136</v>
      </c>
      <c r="D117" s="4" t="s">
        <v>37</v>
      </c>
      <c r="E117" s="82"/>
      <c r="F117" s="83"/>
    </row>
    <row r="118" spans="1:6" x14ac:dyDescent="0.2">
      <c r="A118" s="75" t="s">
        <v>373</v>
      </c>
      <c r="B118" s="82"/>
      <c r="C118" s="5" t="s">
        <v>136</v>
      </c>
      <c r="D118" s="4" t="s">
        <v>35</v>
      </c>
      <c r="E118" s="82"/>
      <c r="F118" s="83"/>
    </row>
    <row r="119" spans="1:6" x14ac:dyDescent="0.2">
      <c r="A119" s="75" t="s">
        <v>374</v>
      </c>
      <c r="B119" s="82"/>
      <c r="C119" s="5" t="s">
        <v>136</v>
      </c>
      <c r="D119" s="4" t="s">
        <v>36</v>
      </c>
      <c r="E119" s="82"/>
      <c r="F119" s="83"/>
    </row>
    <row r="120" spans="1:6" x14ac:dyDescent="0.2">
      <c r="A120" s="75" t="s">
        <v>270</v>
      </c>
      <c r="B120" s="288" t="s">
        <v>38</v>
      </c>
      <c r="C120" s="288"/>
      <c r="D120" s="288"/>
      <c r="E120" s="288"/>
      <c r="F120" s="289"/>
    </row>
    <row r="121" spans="1:6" ht="15.75" x14ac:dyDescent="0.2">
      <c r="A121" s="75" t="s">
        <v>375</v>
      </c>
      <c r="B121" s="82"/>
      <c r="C121" s="5" t="s">
        <v>136</v>
      </c>
      <c r="D121" s="35" t="s">
        <v>629</v>
      </c>
      <c r="E121" s="82"/>
      <c r="F121" s="83"/>
    </row>
    <row r="122" spans="1:6" ht="15.75" x14ac:dyDescent="0.2">
      <c r="A122" s="75" t="s">
        <v>376</v>
      </c>
      <c r="B122" s="82"/>
      <c r="C122" s="5" t="s">
        <v>136</v>
      </c>
      <c r="D122" s="35" t="s">
        <v>630</v>
      </c>
      <c r="E122" s="82"/>
      <c r="F122" s="83"/>
    </row>
    <row r="123" spans="1:6" x14ac:dyDescent="0.2">
      <c r="A123" s="75" t="s">
        <v>377</v>
      </c>
      <c r="B123" s="82"/>
      <c r="C123" s="5" t="s">
        <v>136</v>
      </c>
      <c r="D123" s="4" t="s">
        <v>39</v>
      </c>
      <c r="E123" s="82"/>
      <c r="F123" s="83"/>
    </row>
    <row r="124" spans="1:6" x14ac:dyDescent="0.2">
      <c r="A124" s="75" t="s">
        <v>378</v>
      </c>
      <c r="B124" s="82"/>
      <c r="C124" s="5" t="s">
        <v>136</v>
      </c>
      <c r="D124" s="4" t="s">
        <v>40</v>
      </c>
      <c r="E124" s="82"/>
      <c r="F124" s="83"/>
    </row>
    <row r="125" spans="1:6" x14ac:dyDescent="0.2">
      <c r="A125" s="75" t="s">
        <v>379</v>
      </c>
      <c r="B125" s="82"/>
      <c r="C125" s="5" t="s">
        <v>136</v>
      </c>
      <c r="D125" s="4" t="s">
        <v>41</v>
      </c>
      <c r="E125" s="82"/>
      <c r="F125" s="83"/>
    </row>
    <row r="126" spans="1:6" x14ac:dyDescent="0.2">
      <c r="A126" s="75" t="s">
        <v>380</v>
      </c>
      <c r="B126" s="82"/>
      <c r="C126" s="5" t="s">
        <v>136</v>
      </c>
      <c r="D126" s="4" t="s">
        <v>42</v>
      </c>
      <c r="E126" s="82"/>
      <c r="F126" s="83"/>
    </row>
    <row r="127" spans="1:6" x14ac:dyDescent="0.2">
      <c r="A127" s="75" t="s">
        <v>100</v>
      </c>
      <c r="B127" s="284" t="s">
        <v>381</v>
      </c>
      <c r="C127" s="288"/>
      <c r="D127" s="288"/>
      <c r="E127" s="288"/>
      <c r="F127" s="289"/>
    </row>
    <row r="128" spans="1:6" ht="14.25" x14ac:dyDescent="0.2">
      <c r="A128" s="75" t="s">
        <v>101</v>
      </c>
      <c r="B128" s="82"/>
      <c r="C128" s="5" t="s">
        <v>136</v>
      </c>
      <c r="D128" s="35" t="s">
        <v>382</v>
      </c>
      <c r="E128" s="82"/>
      <c r="F128" s="83"/>
    </row>
    <row r="129" spans="1:8" ht="14.25" x14ac:dyDescent="0.2">
      <c r="A129" s="75" t="s">
        <v>102</v>
      </c>
      <c r="B129" s="82"/>
      <c r="C129" s="5" t="s">
        <v>136</v>
      </c>
      <c r="D129" s="35" t="s">
        <v>383</v>
      </c>
      <c r="E129" s="82"/>
      <c r="F129" s="83"/>
    </row>
    <row r="130" spans="1:8" ht="14.25" x14ac:dyDescent="0.2">
      <c r="A130" s="75" t="s">
        <v>384</v>
      </c>
      <c r="B130" s="82"/>
      <c r="C130" s="5" t="s">
        <v>136</v>
      </c>
      <c r="D130" s="35" t="s">
        <v>385</v>
      </c>
      <c r="E130" s="82"/>
      <c r="F130" s="83"/>
    </row>
    <row r="131" spans="1:8" ht="14.25" x14ac:dyDescent="0.2">
      <c r="A131" s="75" t="s">
        <v>386</v>
      </c>
      <c r="B131" s="82"/>
      <c r="C131" s="5" t="s">
        <v>136</v>
      </c>
      <c r="D131" s="35" t="s">
        <v>631</v>
      </c>
      <c r="E131" s="82"/>
      <c r="F131" s="83"/>
    </row>
    <row r="132" spans="1:8" x14ac:dyDescent="0.2">
      <c r="A132" s="75" t="s">
        <v>387</v>
      </c>
      <c r="B132" s="82"/>
      <c r="C132" s="5" t="s">
        <v>136</v>
      </c>
      <c r="D132" s="35" t="s">
        <v>388</v>
      </c>
      <c r="E132" s="82"/>
      <c r="F132" s="83"/>
    </row>
    <row r="133" spans="1:8" x14ac:dyDescent="0.2">
      <c r="A133" s="75" t="s">
        <v>389</v>
      </c>
      <c r="B133" s="82"/>
      <c r="C133" s="5" t="s">
        <v>136</v>
      </c>
      <c r="D133" s="35" t="s">
        <v>390</v>
      </c>
      <c r="E133" s="82"/>
      <c r="F133" s="83"/>
    </row>
    <row r="134" spans="1:8" ht="15.75" x14ac:dyDescent="0.2">
      <c r="A134" s="75" t="s">
        <v>391</v>
      </c>
      <c r="B134" s="82"/>
      <c r="C134" s="5" t="s">
        <v>136</v>
      </c>
      <c r="D134" s="104" t="s">
        <v>464</v>
      </c>
      <c r="E134" s="82"/>
      <c r="F134" s="83"/>
    </row>
    <row r="135" spans="1:8" x14ac:dyDescent="0.2">
      <c r="A135" s="75" t="s">
        <v>103</v>
      </c>
      <c r="B135" s="288" t="s">
        <v>18</v>
      </c>
      <c r="C135" s="288"/>
      <c r="D135" s="288"/>
      <c r="E135" s="288"/>
      <c r="F135" s="289"/>
    </row>
    <row r="136" spans="1:8" ht="14.25" x14ac:dyDescent="0.2">
      <c r="A136" s="75" t="s">
        <v>271</v>
      </c>
      <c r="B136" s="82"/>
      <c r="C136" s="5" t="s">
        <v>136</v>
      </c>
      <c r="D136" s="35" t="s">
        <v>392</v>
      </c>
      <c r="E136" s="82"/>
      <c r="F136" s="83"/>
    </row>
    <row r="137" spans="1:8" ht="15.75" x14ac:dyDescent="0.2">
      <c r="A137" s="75" t="s">
        <v>272</v>
      </c>
      <c r="B137" s="82"/>
      <c r="C137" s="5" t="s">
        <v>136</v>
      </c>
      <c r="D137" s="35" t="s">
        <v>393</v>
      </c>
      <c r="E137" s="82"/>
      <c r="F137" s="83"/>
    </row>
    <row r="138" spans="1:8" ht="15.75" x14ac:dyDescent="0.2">
      <c r="A138" s="75" t="s">
        <v>394</v>
      </c>
      <c r="B138" s="82"/>
      <c r="C138" s="5" t="s">
        <v>136</v>
      </c>
      <c r="D138" s="35" t="s">
        <v>395</v>
      </c>
      <c r="E138" s="82"/>
      <c r="F138" s="83"/>
    </row>
    <row r="139" spans="1:8" ht="15.75" x14ac:dyDescent="0.2">
      <c r="A139" s="75" t="s">
        <v>396</v>
      </c>
      <c r="B139" s="82"/>
      <c r="C139" s="5" t="s">
        <v>136</v>
      </c>
      <c r="D139" s="35" t="s">
        <v>397</v>
      </c>
      <c r="E139" s="82"/>
      <c r="F139" s="83"/>
      <c r="H139" s="27"/>
    </row>
    <row r="140" spans="1:8" ht="15.75" x14ac:dyDescent="0.2">
      <c r="A140" s="75" t="s">
        <v>398</v>
      </c>
      <c r="B140" s="82"/>
      <c r="C140" s="5" t="s">
        <v>136</v>
      </c>
      <c r="D140" s="35" t="s">
        <v>399</v>
      </c>
      <c r="E140" s="82"/>
      <c r="F140" s="83"/>
    </row>
    <row r="141" spans="1:8" ht="15.75" x14ac:dyDescent="0.2">
      <c r="A141" s="75" t="s">
        <v>400</v>
      </c>
      <c r="B141" s="82"/>
      <c r="C141" s="5" t="s">
        <v>136</v>
      </c>
      <c r="D141" s="35" t="s">
        <v>401</v>
      </c>
      <c r="E141" s="82"/>
      <c r="F141" s="83"/>
    </row>
    <row r="142" spans="1:8" ht="12.75" customHeight="1" x14ac:dyDescent="0.2">
      <c r="A142" s="75" t="s">
        <v>216</v>
      </c>
      <c r="B142" s="284" t="s">
        <v>294</v>
      </c>
      <c r="C142" s="288"/>
      <c r="D142" s="288"/>
      <c r="E142" s="288"/>
      <c r="F142" s="289"/>
    </row>
    <row r="143" spans="1:8" ht="41.25" x14ac:dyDescent="0.2">
      <c r="A143" s="75" t="s">
        <v>104</v>
      </c>
      <c r="B143" s="82"/>
      <c r="C143" s="5" t="s">
        <v>136</v>
      </c>
      <c r="D143" s="103" t="s">
        <v>624</v>
      </c>
      <c r="E143" s="82"/>
      <c r="F143" s="83"/>
    </row>
    <row r="144" spans="1:8" x14ac:dyDescent="0.2">
      <c r="A144" s="75" t="s">
        <v>105</v>
      </c>
      <c r="B144" s="82"/>
      <c r="C144" s="5" t="s">
        <v>136</v>
      </c>
      <c r="D144" s="35" t="s">
        <v>295</v>
      </c>
      <c r="E144" s="82"/>
      <c r="F144" s="83"/>
    </row>
    <row r="145" spans="1:6" x14ac:dyDescent="0.2">
      <c r="A145" s="75" t="s">
        <v>106</v>
      </c>
      <c r="B145" s="82"/>
      <c r="C145" s="5" t="s">
        <v>136</v>
      </c>
      <c r="D145" s="35" t="s">
        <v>296</v>
      </c>
      <c r="E145" s="82"/>
      <c r="F145" s="83"/>
    </row>
    <row r="146" spans="1:6" x14ac:dyDescent="0.2">
      <c r="A146" s="75" t="s">
        <v>107</v>
      </c>
      <c r="B146" s="82"/>
      <c r="C146" s="5" t="s">
        <v>136</v>
      </c>
      <c r="D146" s="35" t="s">
        <v>297</v>
      </c>
      <c r="E146" s="82"/>
      <c r="F146" s="83"/>
    </row>
    <row r="147" spans="1:6" x14ac:dyDescent="0.2">
      <c r="A147" s="75" t="s">
        <v>402</v>
      </c>
      <c r="B147" s="82"/>
      <c r="C147" s="5" t="s">
        <v>136</v>
      </c>
      <c r="D147" s="35" t="s">
        <v>299</v>
      </c>
      <c r="E147" s="82"/>
      <c r="F147" s="83"/>
    </row>
    <row r="148" spans="1:6" x14ac:dyDescent="0.2">
      <c r="A148" s="75" t="s">
        <v>403</v>
      </c>
      <c r="B148" s="82"/>
      <c r="C148" s="5" t="s">
        <v>136</v>
      </c>
      <c r="D148" s="35" t="s">
        <v>301</v>
      </c>
      <c r="E148" s="82"/>
      <c r="F148" s="83"/>
    </row>
    <row r="149" spans="1:6" ht="15.75" x14ac:dyDescent="0.2">
      <c r="A149" s="75" t="s">
        <v>404</v>
      </c>
      <c r="B149" s="82"/>
      <c r="C149" s="5" t="s">
        <v>136</v>
      </c>
      <c r="D149" s="35" t="s">
        <v>303</v>
      </c>
      <c r="E149" s="82"/>
      <c r="F149" s="83"/>
    </row>
    <row r="150" spans="1:6" ht="14.25" x14ac:dyDescent="0.2">
      <c r="A150" s="75" t="s">
        <v>405</v>
      </c>
      <c r="B150" s="82"/>
      <c r="C150" s="5" t="s">
        <v>136</v>
      </c>
      <c r="D150" s="35" t="s">
        <v>305</v>
      </c>
      <c r="E150" s="82"/>
      <c r="F150" s="83"/>
    </row>
    <row r="151" spans="1:6" x14ac:dyDescent="0.2">
      <c r="A151" s="75" t="s">
        <v>406</v>
      </c>
      <c r="B151" s="82"/>
      <c r="C151" s="5" t="s">
        <v>136</v>
      </c>
      <c r="D151" s="35" t="s">
        <v>307</v>
      </c>
      <c r="E151" s="82"/>
      <c r="F151" s="83"/>
    </row>
    <row r="152" spans="1:6" x14ac:dyDescent="0.2">
      <c r="A152" s="75" t="s">
        <v>407</v>
      </c>
      <c r="B152" s="82"/>
      <c r="C152" s="5" t="s">
        <v>136</v>
      </c>
      <c r="D152" s="35" t="s">
        <v>309</v>
      </c>
      <c r="E152" s="82"/>
      <c r="F152" s="83"/>
    </row>
    <row r="153" spans="1:6" x14ac:dyDescent="0.2">
      <c r="A153" s="75" t="s">
        <v>408</v>
      </c>
      <c r="B153" s="82"/>
      <c r="C153" s="5" t="s">
        <v>136</v>
      </c>
      <c r="D153" s="35" t="s">
        <v>311</v>
      </c>
      <c r="E153" s="82"/>
      <c r="F153" s="83"/>
    </row>
    <row r="154" spans="1:6" x14ac:dyDescent="0.2">
      <c r="A154" s="75" t="s">
        <v>409</v>
      </c>
      <c r="B154" s="82"/>
      <c r="C154" s="5" t="s">
        <v>136</v>
      </c>
      <c r="D154" s="35" t="s">
        <v>313</v>
      </c>
      <c r="E154" s="82"/>
      <c r="F154" s="83"/>
    </row>
    <row r="155" spans="1:6" x14ac:dyDescent="0.2">
      <c r="A155" s="75" t="s">
        <v>410</v>
      </c>
      <c r="B155" s="82"/>
      <c r="C155" s="5" t="s">
        <v>136</v>
      </c>
      <c r="D155" s="35" t="s">
        <v>315</v>
      </c>
      <c r="E155" s="82"/>
      <c r="F155" s="83"/>
    </row>
    <row r="156" spans="1:6" x14ac:dyDescent="0.2">
      <c r="A156" s="75" t="s">
        <v>411</v>
      </c>
      <c r="B156" s="82"/>
      <c r="C156" s="5" t="s">
        <v>136</v>
      </c>
      <c r="D156" s="35" t="s">
        <v>317</v>
      </c>
      <c r="E156" s="82"/>
      <c r="F156" s="83"/>
    </row>
    <row r="157" spans="1:6" x14ac:dyDescent="0.2">
      <c r="A157" s="75" t="s">
        <v>412</v>
      </c>
      <c r="B157" s="82"/>
      <c r="C157" s="5" t="s">
        <v>136</v>
      </c>
      <c r="D157" s="35" t="s">
        <v>319</v>
      </c>
      <c r="E157" s="82"/>
      <c r="F157" s="83"/>
    </row>
    <row r="158" spans="1:6" ht="15.75" x14ac:dyDescent="0.2">
      <c r="A158" s="75" t="s">
        <v>413</v>
      </c>
      <c r="B158" s="82"/>
      <c r="C158" s="5" t="s">
        <v>136</v>
      </c>
      <c r="D158" s="35" t="s">
        <v>321</v>
      </c>
      <c r="E158" s="82"/>
      <c r="F158" s="83"/>
    </row>
    <row r="159" spans="1:6" ht="15.75" x14ac:dyDescent="0.2">
      <c r="A159" s="75" t="s">
        <v>414</v>
      </c>
      <c r="B159" s="82"/>
      <c r="C159" s="5" t="s">
        <v>136</v>
      </c>
      <c r="D159" s="35" t="s">
        <v>323</v>
      </c>
      <c r="E159" s="82"/>
      <c r="F159" s="83"/>
    </row>
    <row r="160" spans="1:6" ht="14.25" x14ac:dyDescent="0.2">
      <c r="A160" s="75" t="s">
        <v>415</v>
      </c>
      <c r="B160" s="82"/>
      <c r="C160" s="5" t="s">
        <v>136</v>
      </c>
      <c r="D160" s="35" t="s">
        <v>325</v>
      </c>
      <c r="E160" s="82"/>
      <c r="F160" s="83"/>
    </row>
    <row r="161" spans="1:6" x14ac:dyDescent="0.2">
      <c r="A161" s="75" t="s">
        <v>416</v>
      </c>
      <c r="B161" s="82"/>
      <c r="C161" s="5" t="s">
        <v>136</v>
      </c>
      <c r="D161" s="35" t="s">
        <v>327</v>
      </c>
      <c r="E161" s="82"/>
      <c r="F161" s="83"/>
    </row>
    <row r="162" spans="1:6" x14ac:dyDescent="0.2">
      <c r="A162" s="75" t="s">
        <v>417</v>
      </c>
      <c r="B162" s="82"/>
      <c r="C162" s="5" t="s">
        <v>136</v>
      </c>
      <c r="D162" s="35" t="s">
        <v>329</v>
      </c>
      <c r="E162" s="82"/>
      <c r="F162" s="83"/>
    </row>
    <row r="163" spans="1:6" x14ac:dyDescent="0.2">
      <c r="A163" s="75" t="s">
        <v>418</v>
      </c>
      <c r="B163" s="82"/>
      <c r="C163" s="5" t="s">
        <v>136</v>
      </c>
      <c r="D163" s="35" t="s">
        <v>331</v>
      </c>
      <c r="E163" s="82"/>
      <c r="F163" s="83"/>
    </row>
    <row r="164" spans="1:6" x14ac:dyDescent="0.2">
      <c r="A164" s="75" t="s">
        <v>217</v>
      </c>
      <c r="B164" s="284" t="s">
        <v>333</v>
      </c>
      <c r="C164" s="288"/>
      <c r="D164" s="288"/>
      <c r="E164" s="288"/>
      <c r="F164" s="289"/>
    </row>
    <row r="165" spans="1:6" ht="25.5" x14ac:dyDescent="0.2">
      <c r="A165" s="75" t="s">
        <v>419</v>
      </c>
      <c r="B165" s="82"/>
      <c r="C165" s="5" t="s">
        <v>136</v>
      </c>
      <c r="D165" s="103" t="s">
        <v>625</v>
      </c>
      <c r="E165" s="82"/>
      <c r="F165" s="83"/>
    </row>
    <row r="166" spans="1:6" x14ac:dyDescent="0.2">
      <c r="A166" s="75" t="s">
        <v>420</v>
      </c>
      <c r="B166" s="284" t="s">
        <v>421</v>
      </c>
      <c r="C166" s="288"/>
      <c r="D166" s="288"/>
      <c r="E166" s="288"/>
      <c r="F166" s="289"/>
    </row>
    <row r="167" spans="1:6" ht="28.5" x14ac:dyDescent="0.2">
      <c r="A167" s="75" t="s">
        <v>422</v>
      </c>
      <c r="B167" s="82"/>
      <c r="C167" s="5" t="s">
        <v>136</v>
      </c>
      <c r="D167" s="35" t="s">
        <v>423</v>
      </c>
      <c r="E167" s="82"/>
      <c r="F167" s="83"/>
    </row>
    <row r="168" spans="1:6" ht="25.5" x14ac:dyDescent="0.2">
      <c r="A168" s="75" t="s">
        <v>424</v>
      </c>
      <c r="B168" s="82"/>
      <c r="C168" s="5" t="s">
        <v>136</v>
      </c>
      <c r="D168" s="35" t="s">
        <v>335</v>
      </c>
      <c r="E168" s="82"/>
      <c r="F168" s="83"/>
    </row>
    <row r="169" spans="1:6" ht="25.5" x14ac:dyDescent="0.2">
      <c r="A169" s="75" t="s">
        <v>425</v>
      </c>
      <c r="B169" s="82"/>
      <c r="C169" s="5" t="s">
        <v>136</v>
      </c>
      <c r="D169" s="35" t="s">
        <v>426</v>
      </c>
      <c r="E169" s="82"/>
      <c r="F169" s="83"/>
    </row>
    <row r="170" spans="1:6" x14ac:dyDescent="0.2">
      <c r="A170" s="75" t="s">
        <v>427</v>
      </c>
      <c r="B170" s="288" t="s">
        <v>336</v>
      </c>
      <c r="C170" s="288"/>
      <c r="D170" s="288"/>
      <c r="E170" s="288"/>
      <c r="F170" s="289"/>
    </row>
    <row r="171" spans="1:6" ht="15.75" x14ac:dyDescent="0.2">
      <c r="A171" s="75" t="s">
        <v>428</v>
      </c>
      <c r="B171" s="82"/>
      <c r="C171" s="5" t="s">
        <v>136</v>
      </c>
      <c r="D171" s="35" t="s">
        <v>429</v>
      </c>
      <c r="E171" s="82"/>
      <c r="F171" s="83"/>
    </row>
    <row r="172" spans="1:6" ht="15.75" x14ac:dyDescent="0.2">
      <c r="A172" s="75" t="s">
        <v>430</v>
      </c>
      <c r="B172" s="82"/>
      <c r="C172" s="5" t="s">
        <v>136</v>
      </c>
      <c r="D172" s="35" t="s">
        <v>431</v>
      </c>
      <c r="E172" s="82"/>
      <c r="F172" s="83"/>
    </row>
    <row r="173" spans="1:6" ht="25.5" x14ac:dyDescent="0.2">
      <c r="A173" s="75" t="s">
        <v>432</v>
      </c>
      <c r="B173" s="82"/>
      <c r="C173" s="5" t="s">
        <v>136</v>
      </c>
      <c r="D173" s="35" t="s">
        <v>337</v>
      </c>
      <c r="E173" s="82"/>
      <c r="F173" s="83"/>
    </row>
    <row r="174" spans="1:6" x14ac:dyDescent="0.2">
      <c r="A174" s="75" t="s">
        <v>434</v>
      </c>
      <c r="B174" s="288" t="s">
        <v>433</v>
      </c>
      <c r="C174" s="288"/>
      <c r="D174" s="288"/>
      <c r="E174" s="288"/>
      <c r="F174" s="289"/>
    </row>
    <row r="175" spans="1:6" ht="38.25" x14ac:dyDescent="0.2">
      <c r="A175" s="75" t="s">
        <v>435</v>
      </c>
      <c r="B175" s="82"/>
      <c r="C175" s="5" t="s">
        <v>136</v>
      </c>
      <c r="D175" s="104" t="s">
        <v>626</v>
      </c>
      <c r="E175" s="82"/>
      <c r="F175" s="83"/>
    </row>
    <row r="176" spans="1:6" ht="25.5" x14ac:dyDescent="0.2">
      <c r="A176" s="75" t="s">
        <v>436</v>
      </c>
      <c r="B176" s="82"/>
      <c r="C176" s="5" t="s">
        <v>136</v>
      </c>
      <c r="D176" s="35" t="s">
        <v>339</v>
      </c>
      <c r="E176" s="82"/>
      <c r="F176" s="83"/>
    </row>
    <row r="177" spans="1:6" ht="76.5" x14ac:dyDescent="0.2">
      <c r="A177" s="75" t="s">
        <v>438</v>
      </c>
      <c r="B177" s="82"/>
      <c r="C177" s="5" t="s">
        <v>136</v>
      </c>
      <c r="D177" s="35" t="s">
        <v>637</v>
      </c>
      <c r="E177" s="82"/>
      <c r="F177" s="83"/>
    </row>
    <row r="178" spans="1:6" x14ac:dyDescent="0.2">
      <c r="A178" s="75" t="s">
        <v>441</v>
      </c>
      <c r="B178" s="288" t="s">
        <v>349</v>
      </c>
      <c r="C178" s="288"/>
      <c r="D178" s="288"/>
      <c r="E178" s="288"/>
      <c r="F178" s="289"/>
    </row>
    <row r="179" spans="1:6" ht="105" x14ac:dyDescent="0.2">
      <c r="A179" s="75" t="s">
        <v>757</v>
      </c>
      <c r="B179" s="82"/>
      <c r="C179" s="5" t="s">
        <v>136</v>
      </c>
      <c r="D179" s="35" t="s">
        <v>351</v>
      </c>
      <c r="E179" s="82"/>
      <c r="F179" s="83"/>
    </row>
    <row r="180" spans="1:6" x14ac:dyDescent="0.2">
      <c r="A180" s="75" t="s">
        <v>758</v>
      </c>
      <c r="B180" s="82"/>
      <c r="C180" s="5" t="s">
        <v>136</v>
      </c>
      <c r="D180" s="35" t="s">
        <v>353</v>
      </c>
      <c r="E180" s="82"/>
      <c r="F180" s="83"/>
    </row>
    <row r="181" spans="1:6" x14ac:dyDescent="0.2">
      <c r="A181" s="75" t="s">
        <v>442</v>
      </c>
      <c r="B181" s="82"/>
      <c r="C181" s="5" t="s">
        <v>136</v>
      </c>
      <c r="D181" s="35" t="s">
        <v>437</v>
      </c>
      <c r="E181" s="82"/>
      <c r="F181" s="83"/>
    </row>
    <row r="182" spans="1:6" x14ac:dyDescent="0.2">
      <c r="A182" s="75" t="s">
        <v>445</v>
      </c>
      <c r="B182" s="288" t="s">
        <v>439</v>
      </c>
      <c r="C182" s="288"/>
      <c r="D182" s="288"/>
      <c r="E182" s="288"/>
      <c r="F182" s="289"/>
    </row>
    <row r="183" spans="1:6" x14ac:dyDescent="0.2">
      <c r="A183" s="75" t="s">
        <v>446</v>
      </c>
      <c r="B183" s="82"/>
      <c r="C183" s="5" t="s">
        <v>136</v>
      </c>
      <c r="D183" s="35" t="s">
        <v>440</v>
      </c>
      <c r="E183" s="82"/>
      <c r="F183" s="83"/>
    </row>
    <row r="184" spans="1:6" ht="25.5" x14ac:dyDescent="0.2">
      <c r="A184" s="75" t="s">
        <v>448</v>
      </c>
      <c r="B184" s="82"/>
      <c r="C184" s="5" t="s">
        <v>136</v>
      </c>
      <c r="D184" s="35" t="s">
        <v>638</v>
      </c>
      <c r="E184" s="82"/>
      <c r="F184" s="83"/>
    </row>
    <row r="185" spans="1:6" ht="38.25" x14ac:dyDescent="0.2">
      <c r="A185" s="75" t="s">
        <v>450</v>
      </c>
      <c r="B185" s="82"/>
      <c r="C185" s="5" t="s">
        <v>136</v>
      </c>
      <c r="D185" s="35" t="s">
        <v>532</v>
      </c>
      <c r="E185" s="82"/>
      <c r="F185" s="83"/>
    </row>
    <row r="186" spans="1:6" ht="29.25" customHeight="1" x14ac:dyDescent="0.2">
      <c r="A186" s="75" t="s">
        <v>451</v>
      </c>
      <c r="B186" s="284" t="s">
        <v>443</v>
      </c>
      <c r="C186" s="288"/>
      <c r="D186" s="288"/>
      <c r="E186" s="288"/>
      <c r="F186" s="289"/>
    </row>
    <row r="187" spans="1:6" x14ac:dyDescent="0.2">
      <c r="A187" s="75" t="s">
        <v>452</v>
      </c>
      <c r="B187" s="82"/>
      <c r="C187" s="5" t="s">
        <v>136</v>
      </c>
      <c r="D187" s="35" t="s">
        <v>20</v>
      </c>
      <c r="E187" s="92"/>
      <c r="F187" s="83"/>
    </row>
    <row r="188" spans="1:6" x14ac:dyDescent="0.2">
      <c r="A188" s="75" t="s">
        <v>453</v>
      </c>
      <c r="B188" s="82"/>
      <c r="C188" s="5" t="s">
        <v>136</v>
      </c>
      <c r="D188" s="35" t="s">
        <v>444</v>
      </c>
      <c r="E188" s="82"/>
      <c r="F188" s="83"/>
    </row>
    <row r="189" spans="1:6" ht="25.5" x14ac:dyDescent="0.2">
      <c r="A189" s="75" t="s">
        <v>454</v>
      </c>
      <c r="B189" s="82"/>
      <c r="C189" s="5" t="s">
        <v>136</v>
      </c>
      <c r="D189" s="35" t="s">
        <v>639</v>
      </c>
      <c r="E189" s="82"/>
      <c r="F189" s="83"/>
    </row>
    <row r="190" spans="1:6" x14ac:dyDescent="0.2">
      <c r="A190" s="75" t="s">
        <v>759</v>
      </c>
      <c r="B190" s="82"/>
      <c r="C190" s="5" t="s">
        <v>136</v>
      </c>
      <c r="D190" s="35" t="s">
        <v>22</v>
      </c>
      <c r="E190" s="82"/>
      <c r="F190" s="83"/>
    </row>
    <row r="191" spans="1:6" x14ac:dyDescent="0.2">
      <c r="A191" s="75" t="s">
        <v>760</v>
      </c>
      <c r="B191" s="82"/>
      <c r="C191" s="5" t="s">
        <v>136</v>
      </c>
      <c r="D191" s="35" t="s">
        <v>23</v>
      </c>
      <c r="E191" s="82"/>
      <c r="F191" s="83"/>
    </row>
    <row r="192" spans="1:6" x14ac:dyDescent="0.2">
      <c r="A192" s="75" t="s">
        <v>761</v>
      </c>
      <c r="B192" s="82"/>
      <c r="C192" s="5" t="s">
        <v>136</v>
      </c>
      <c r="D192" s="35" t="s">
        <v>521</v>
      </c>
      <c r="E192" s="82"/>
      <c r="F192" s="83"/>
    </row>
    <row r="193" spans="1:6" x14ac:dyDescent="0.2">
      <c r="A193" s="75" t="s">
        <v>762</v>
      </c>
      <c r="B193" s="284" t="s">
        <v>359</v>
      </c>
      <c r="C193" s="288"/>
      <c r="D193" s="288"/>
      <c r="E193" s="288"/>
      <c r="F193" s="289"/>
    </row>
    <row r="194" spans="1:6" x14ac:dyDescent="0.2">
      <c r="A194" s="75" t="s">
        <v>763</v>
      </c>
      <c r="B194" s="105"/>
      <c r="C194" s="5" t="s">
        <v>136</v>
      </c>
      <c r="D194" s="35" t="s">
        <v>447</v>
      </c>
      <c r="E194" s="105"/>
      <c r="F194" s="214"/>
    </row>
    <row r="195" spans="1:6" x14ac:dyDescent="0.2">
      <c r="A195" s="75" t="s">
        <v>764</v>
      </c>
      <c r="B195" s="105"/>
      <c r="C195" s="5" t="s">
        <v>136</v>
      </c>
      <c r="D195" s="35" t="s">
        <v>449</v>
      </c>
      <c r="E195" s="105"/>
      <c r="F195" s="214"/>
    </row>
    <row r="196" spans="1:6" ht="38.25" customHeight="1" x14ac:dyDescent="0.2">
      <c r="A196" s="75" t="s">
        <v>765</v>
      </c>
      <c r="B196" s="284" t="s">
        <v>534</v>
      </c>
      <c r="C196" s="288"/>
      <c r="D196" s="288"/>
      <c r="E196" s="288"/>
      <c r="F196" s="289"/>
    </row>
    <row r="197" spans="1:6" x14ac:dyDescent="0.2">
      <c r="A197" s="75" t="s">
        <v>766</v>
      </c>
      <c r="B197" s="82"/>
      <c r="C197" s="5" t="s">
        <v>136</v>
      </c>
      <c r="D197" s="4" t="s">
        <v>24</v>
      </c>
      <c r="E197" s="82"/>
      <c r="F197" s="83"/>
    </row>
    <row r="198" spans="1:6" x14ac:dyDescent="0.2">
      <c r="A198" s="75" t="s">
        <v>767</v>
      </c>
      <c r="B198" s="82"/>
      <c r="C198" s="5" t="s">
        <v>136</v>
      </c>
      <c r="D198" s="4" t="s">
        <v>25</v>
      </c>
      <c r="E198" s="82"/>
      <c r="F198" s="83"/>
    </row>
    <row r="199" spans="1:6" x14ac:dyDescent="0.2">
      <c r="A199" s="75" t="s">
        <v>768</v>
      </c>
      <c r="B199" s="82"/>
      <c r="C199" s="5" t="s">
        <v>136</v>
      </c>
      <c r="D199" s="4" t="s">
        <v>26</v>
      </c>
      <c r="E199" s="82"/>
      <c r="F199" s="83"/>
    </row>
    <row r="200" spans="1:6" x14ac:dyDescent="0.2">
      <c r="A200" s="75" t="s">
        <v>769</v>
      </c>
      <c r="B200" s="82"/>
      <c r="C200" s="5" t="s">
        <v>136</v>
      </c>
      <c r="D200" s="4" t="s">
        <v>31</v>
      </c>
      <c r="E200" s="82"/>
      <c r="F200" s="83"/>
    </row>
    <row r="201" spans="1:6" x14ac:dyDescent="0.2">
      <c r="A201" s="75" t="s">
        <v>770</v>
      </c>
      <c r="B201" s="288" t="s">
        <v>43</v>
      </c>
      <c r="C201" s="288"/>
      <c r="D201" s="288"/>
      <c r="E201" s="288"/>
      <c r="F201" s="289"/>
    </row>
    <row r="202" spans="1:6" x14ac:dyDescent="0.2">
      <c r="A202" s="75" t="s">
        <v>771</v>
      </c>
      <c r="B202" s="82"/>
      <c r="C202" s="5" t="s">
        <v>136</v>
      </c>
      <c r="D202" s="4" t="s">
        <v>44</v>
      </c>
      <c r="E202" s="82"/>
      <c r="F202" s="83"/>
    </row>
    <row r="203" spans="1:6" x14ac:dyDescent="0.2">
      <c r="A203" s="75" t="s">
        <v>772</v>
      </c>
      <c r="B203" s="82"/>
      <c r="C203" s="5" t="s">
        <v>136</v>
      </c>
      <c r="D203" s="4" t="s">
        <v>45</v>
      </c>
      <c r="E203" s="82"/>
      <c r="F203" s="83"/>
    </row>
    <row r="204" spans="1:6" ht="13.5" thickBot="1" x14ac:dyDescent="0.25">
      <c r="A204" s="75" t="s">
        <v>773</v>
      </c>
      <c r="B204" s="84"/>
      <c r="C204" s="39" t="s">
        <v>136</v>
      </c>
      <c r="D204" s="14" t="s">
        <v>46</v>
      </c>
      <c r="E204" s="84"/>
      <c r="F204" s="90"/>
    </row>
    <row r="205" spans="1:6" ht="13.5" thickBot="1" x14ac:dyDescent="0.25">
      <c r="A205" s="32"/>
      <c r="B205" s="97"/>
      <c r="C205" s="18"/>
      <c r="D205" s="19"/>
      <c r="E205" s="18"/>
      <c r="F205" s="18"/>
    </row>
    <row r="206" spans="1:6" ht="13.5" thickBot="1" x14ac:dyDescent="0.25">
      <c r="A206" s="32"/>
      <c r="B206" s="18"/>
      <c r="C206" s="18"/>
      <c r="D206" s="290" t="s">
        <v>640</v>
      </c>
      <c r="E206" s="291"/>
      <c r="F206" s="93">
        <f>SUM(F113:F204)</f>
        <v>0</v>
      </c>
    </row>
    <row r="207" spans="1:6" x14ac:dyDescent="0.2">
      <c r="A207" s="32"/>
      <c r="B207" s="18"/>
      <c r="C207" s="18"/>
      <c r="D207" s="30"/>
      <c r="E207" s="98"/>
      <c r="F207" s="107"/>
    </row>
    <row r="208" spans="1:6" x14ac:dyDescent="0.2">
      <c r="A208" s="32"/>
      <c r="B208" s="18"/>
      <c r="C208" s="18"/>
      <c r="D208" s="30"/>
      <c r="E208" s="18"/>
      <c r="F208" s="18"/>
    </row>
    <row r="209" spans="1:6" ht="13.5" thickBot="1" x14ac:dyDescent="0.25">
      <c r="A209" s="99" t="s">
        <v>219</v>
      </c>
      <c r="B209" s="100"/>
      <c r="C209" s="100"/>
      <c r="D209" s="100"/>
      <c r="E209" s="33"/>
      <c r="F209" s="33"/>
    </row>
    <row r="210" spans="1:6" ht="25.5" x14ac:dyDescent="0.2">
      <c r="A210" s="114" t="s">
        <v>128</v>
      </c>
      <c r="B210" s="78" t="s">
        <v>7</v>
      </c>
      <c r="C210" s="78" t="s">
        <v>130</v>
      </c>
      <c r="D210" s="78" t="s">
        <v>619</v>
      </c>
      <c r="E210" s="78" t="s">
        <v>168</v>
      </c>
      <c r="F210" s="109" t="s">
        <v>169</v>
      </c>
    </row>
    <row r="211" spans="1:6" ht="69" customHeight="1" x14ac:dyDescent="0.2">
      <c r="A211" s="75" t="s">
        <v>108</v>
      </c>
      <c r="B211" s="284" t="s">
        <v>789</v>
      </c>
      <c r="C211" s="288"/>
      <c r="D211" s="288"/>
      <c r="E211" s="288"/>
      <c r="F211" s="289"/>
    </row>
    <row r="212" spans="1:6" x14ac:dyDescent="0.2">
      <c r="A212" s="75" t="s">
        <v>774</v>
      </c>
      <c r="B212" s="284" t="s">
        <v>333</v>
      </c>
      <c r="C212" s="284"/>
      <c r="D212" s="284"/>
      <c r="E212" s="284"/>
      <c r="F212" s="285"/>
    </row>
    <row r="213" spans="1:6" x14ac:dyDescent="0.2">
      <c r="A213" s="75" t="s">
        <v>109</v>
      </c>
      <c r="B213" s="284" t="s">
        <v>335</v>
      </c>
      <c r="C213" s="284"/>
      <c r="D213" s="284"/>
      <c r="E213" s="284"/>
      <c r="F213" s="285"/>
    </row>
    <row r="214" spans="1:6" x14ac:dyDescent="0.2">
      <c r="A214" s="75" t="s">
        <v>110</v>
      </c>
      <c r="B214" s="92"/>
      <c r="C214" s="41" t="s">
        <v>136</v>
      </c>
      <c r="D214" s="35" t="s">
        <v>27</v>
      </c>
      <c r="E214" s="92"/>
      <c r="F214" s="91"/>
    </row>
    <row r="215" spans="1:6" x14ac:dyDescent="0.2">
      <c r="A215" s="75" t="s">
        <v>111</v>
      </c>
      <c r="B215" s="92"/>
      <c r="C215" s="41" t="s">
        <v>136</v>
      </c>
      <c r="D215" s="35" t="s">
        <v>28</v>
      </c>
      <c r="E215" s="92"/>
      <c r="F215" s="91"/>
    </row>
    <row r="216" spans="1:6" x14ac:dyDescent="0.2">
      <c r="A216" s="75" t="s">
        <v>112</v>
      </c>
      <c r="B216" s="284" t="s">
        <v>426</v>
      </c>
      <c r="C216" s="284"/>
      <c r="D216" s="284"/>
      <c r="E216" s="284"/>
      <c r="F216" s="285"/>
    </row>
    <row r="217" spans="1:6" x14ac:dyDescent="0.2">
      <c r="A217" s="75" t="s">
        <v>113</v>
      </c>
      <c r="B217" s="92"/>
      <c r="C217" s="41" t="s">
        <v>136</v>
      </c>
      <c r="D217" s="35" t="s">
        <v>27</v>
      </c>
      <c r="E217" s="92"/>
      <c r="F217" s="91"/>
    </row>
    <row r="218" spans="1:6" x14ac:dyDescent="0.2">
      <c r="A218" s="75" t="s">
        <v>114</v>
      </c>
      <c r="B218" s="92"/>
      <c r="C218" s="41" t="s">
        <v>136</v>
      </c>
      <c r="D218" s="35" t="s">
        <v>28</v>
      </c>
      <c r="E218" s="92"/>
      <c r="F218" s="91"/>
    </row>
    <row r="219" spans="1:6" ht="29.25" customHeight="1" x14ac:dyDescent="0.2">
      <c r="A219" s="75" t="s">
        <v>115</v>
      </c>
      <c r="B219" s="284" t="s">
        <v>423</v>
      </c>
      <c r="C219" s="284"/>
      <c r="D219" s="284"/>
      <c r="E219" s="284"/>
      <c r="F219" s="285"/>
    </row>
    <row r="220" spans="1:6" x14ac:dyDescent="0.2">
      <c r="A220" s="75" t="s">
        <v>116</v>
      </c>
      <c r="B220" s="92"/>
      <c r="C220" s="41" t="s">
        <v>136</v>
      </c>
      <c r="D220" s="35" t="s">
        <v>29</v>
      </c>
      <c r="E220" s="92"/>
      <c r="F220" s="91"/>
    </row>
    <row r="221" spans="1:6" x14ac:dyDescent="0.2">
      <c r="A221" s="75" t="s">
        <v>117</v>
      </c>
      <c r="B221" s="92"/>
      <c r="C221" s="41" t="s">
        <v>136</v>
      </c>
      <c r="D221" s="35" t="s">
        <v>28</v>
      </c>
      <c r="E221" s="92"/>
      <c r="F221" s="91"/>
    </row>
    <row r="222" spans="1:6" ht="29.25" customHeight="1" x14ac:dyDescent="0.2">
      <c r="A222" s="75" t="s">
        <v>118</v>
      </c>
      <c r="B222" s="284" t="s">
        <v>650</v>
      </c>
      <c r="C222" s="288"/>
      <c r="D222" s="288"/>
      <c r="E222" s="288"/>
      <c r="F222" s="289"/>
    </row>
    <row r="223" spans="1:6" x14ac:dyDescent="0.2">
      <c r="A223" s="75" t="s">
        <v>119</v>
      </c>
      <c r="B223" s="82"/>
      <c r="C223" s="5" t="s">
        <v>136</v>
      </c>
      <c r="D223" s="4" t="s">
        <v>30</v>
      </c>
      <c r="E223" s="82"/>
      <c r="F223" s="83"/>
    </row>
    <row r="224" spans="1:6" x14ac:dyDescent="0.2">
      <c r="A224" s="75" t="s">
        <v>120</v>
      </c>
      <c r="B224" s="82"/>
      <c r="C224" s="5" t="s">
        <v>136</v>
      </c>
      <c r="D224" s="4" t="s">
        <v>25</v>
      </c>
      <c r="E224" s="82"/>
      <c r="F224" s="83"/>
    </row>
    <row r="225" spans="1:6" x14ac:dyDescent="0.2">
      <c r="A225" s="75" t="s">
        <v>121</v>
      </c>
      <c r="B225" s="82"/>
      <c r="C225" s="5" t="s">
        <v>136</v>
      </c>
      <c r="D225" s="4" t="s">
        <v>26</v>
      </c>
      <c r="E225" s="82"/>
      <c r="F225" s="83"/>
    </row>
    <row r="226" spans="1:6" x14ac:dyDescent="0.2">
      <c r="A226" s="75" t="s">
        <v>122</v>
      </c>
      <c r="B226" s="82"/>
      <c r="C226" s="5" t="s">
        <v>136</v>
      </c>
      <c r="D226" s="4" t="s">
        <v>31</v>
      </c>
      <c r="E226" s="82"/>
      <c r="F226" s="83"/>
    </row>
    <row r="227" spans="1:6" ht="42" thickBot="1" x14ac:dyDescent="0.25">
      <c r="A227" s="76" t="s">
        <v>221</v>
      </c>
      <c r="B227" s="84"/>
      <c r="C227" s="39" t="s">
        <v>136</v>
      </c>
      <c r="D227" s="28" t="s">
        <v>577</v>
      </c>
      <c r="E227" s="84"/>
      <c r="F227" s="90"/>
    </row>
    <row r="228" spans="1:6" ht="13.5" thickBot="1" x14ac:dyDescent="0.25">
      <c r="A228" s="32"/>
      <c r="B228" s="18"/>
      <c r="C228" s="18"/>
      <c r="D228" s="19"/>
      <c r="E228" s="18"/>
      <c r="F228" s="18"/>
    </row>
    <row r="229" spans="1:6" ht="13.5" thickBot="1" x14ac:dyDescent="0.25">
      <c r="A229" s="32"/>
      <c r="B229" s="18"/>
      <c r="C229" s="18"/>
      <c r="D229" s="290" t="s">
        <v>642</v>
      </c>
      <c r="E229" s="291"/>
      <c r="F229" s="106">
        <f>SUM(F214:F227)</f>
        <v>0</v>
      </c>
    </row>
    <row r="230" spans="1:6" ht="13.5" thickBot="1" x14ac:dyDescent="0.25">
      <c r="A230" s="32"/>
      <c r="B230" s="18"/>
      <c r="C230" s="18"/>
      <c r="D230" s="30"/>
      <c r="E230" s="18"/>
      <c r="F230" s="18"/>
    </row>
    <row r="231" spans="1:6" x14ac:dyDescent="0.2">
      <c r="A231" s="32"/>
      <c r="B231" s="18"/>
      <c r="C231" s="18"/>
      <c r="D231" s="211" t="s">
        <v>644</v>
      </c>
      <c r="E231" s="212"/>
      <c r="F231" s="85">
        <f>SUM(F206,F229,F105,F17)</f>
        <v>0</v>
      </c>
    </row>
    <row r="232" spans="1:6" x14ac:dyDescent="0.2">
      <c r="A232" s="31"/>
      <c r="D232" s="286" t="s">
        <v>165</v>
      </c>
      <c r="E232" s="258"/>
      <c r="F232" s="86">
        <f>F231*0.19</f>
        <v>0</v>
      </c>
    </row>
    <row r="233" spans="1:6" ht="13.5" thickBot="1" x14ac:dyDescent="0.25">
      <c r="A233" s="31"/>
      <c r="D233" s="287" t="s">
        <v>166</v>
      </c>
      <c r="E233" s="260"/>
      <c r="F233" s="87">
        <f>F231*1.19</f>
        <v>0</v>
      </c>
    </row>
    <row r="234" spans="1:6" x14ac:dyDescent="0.2">
      <c r="A234" s="31"/>
      <c r="D234" s="2"/>
    </row>
    <row r="235" spans="1:6" x14ac:dyDescent="0.2">
      <c r="A235" s="31"/>
      <c r="D235" s="2"/>
    </row>
    <row r="236" spans="1:6" x14ac:dyDescent="0.2">
      <c r="A236" s="44" t="s">
        <v>167</v>
      </c>
      <c r="B236" s="45"/>
      <c r="C236" s="45"/>
      <c r="D236" s="46"/>
      <c r="E236" s="45"/>
      <c r="F236" s="45"/>
    </row>
    <row r="237" spans="1:6" x14ac:dyDescent="0.2">
      <c r="A237" s="44"/>
      <c r="B237" s="45"/>
      <c r="C237" s="45"/>
      <c r="D237" s="45"/>
      <c r="E237" s="45"/>
      <c r="F237" s="45"/>
    </row>
    <row r="238" spans="1:6" x14ac:dyDescent="0.2">
      <c r="A238" s="44"/>
      <c r="B238" s="45"/>
      <c r="C238" s="45"/>
      <c r="D238" s="45"/>
      <c r="E238" s="45"/>
      <c r="F238" s="45"/>
    </row>
    <row r="239" spans="1:6" x14ac:dyDescent="0.2">
      <c r="A239" s="253"/>
      <c r="B239" s="254"/>
      <c r="C239" s="254"/>
      <c r="D239" s="45"/>
      <c r="E239" s="45"/>
      <c r="F239" s="45"/>
    </row>
    <row r="240" spans="1:6" x14ac:dyDescent="0.2">
      <c r="A240" s="44" t="s">
        <v>185</v>
      </c>
      <c r="B240" s="47"/>
      <c r="C240" s="47"/>
      <c r="D240" s="47" t="s">
        <v>180</v>
      </c>
      <c r="E240" s="47"/>
      <c r="F240" s="47" t="s">
        <v>181</v>
      </c>
    </row>
  </sheetData>
  <mergeCells count="48">
    <mergeCell ref="B78:F78"/>
    <mergeCell ref="B67:F67"/>
    <mergeCell ref="B71:F71"/>
    <mergeCell ref="B82:F82"/>
    <mergeCell ref="B74:F74"/>
    <mergeCell ref="B25:F25"/>
    <mergeCell ref="B34:F34"/>
    <mergeCell ref="B38:F38"/>
    <mergeCell ref="B45:F45"/>
    <mergeCell ref="B68:F68"/>
    <mergeCell ref="B7:F7"/>
    <mergeCell ref="B9:F9"/>
    <mergeCell ref="B13:F13"/>
    <mergeCell ref="D17:E17"/>
    <mergeCell ref="B24:F24"/>
    <mergeCell ref="B86:F86"/>
    <mergeCell ref="B96:F96"/>
    <mergeCell ref="B127:F127"/>
    <mergeCell ref="B135:F135"/>
    <mergeCell ref="B142:F142"/>
    <mergeCell ref="B90:F90"/>
    <mergeCell ref="B100:F100"/>
    <mergeCell ref="D105:E105"/>
    <mergeCell ref="B110:F110"/>
    <mergeCell ref="B111:F111"/>
    <mergeCell ref="B112:F112"/>
    <mergeCell ref="B211:F211"/>
    <mergeCell ref="B120:F120"/>
    <mergeCell ref="B166:F166"/>
    <mergeCell ref="B170:F170"/>
    <mergeCell ref="B174:F174"/>
    <mergeCell ref="B178:F178"/>
    <mergeCell ref="B182:F182"/>
    <mergeCell ref="B186:F186"/>
    <mergeCell ref="B193:F193"/>
    <mergeCell ref="B196:F196"/>
    <mergeCell ref="B201:F201"/>
    <mergeCell ref="D206:E206"/>
    <mergeCell ref="B164:F164"/>
    <mergeCell ref="A239:C239"/>
    <mergeCell ref="B212:F212"/>
    <mergeCell ref="D232:E232"/>
    <mergeCell ref="D233:E233"/>
    <mergeCell ref="B213:F213"/>
    <mergeCell ref="B216:F216"/>
    <mergeCell ref="B219:F219"/>
    <mergeCell ref="B222:F222"/>
    <mergeCell ref="D229:E229"/>
  </mergeCells>
  <phoneticPr fontId="11" type="noConversion"/>
  <pageMargins left="0.7" right="0.7" top="0.78740157499999996" bottom="0.78740157499999996" header="0.3" footer="0.3"/>
  <pageSetup paperSize="9" scale="67" orientation="portrait" r:id="rId1"/>
  <headerFooter>
    <oddHeader>&amp;L&amp;48&amp;KFF0000ENTWURF&amp;CPos. 8.4 Analytik, Wirkungspfade Boden-Grundwasser und Boden-Nutzpflanze: Seite &amp;P von &amp;N</oddHead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83"/>
  <sheetViews>
    <sheetView tabSelected="1" zoomScale="120" zoomScaleNormal="120" zoomScalePageLayoutView="90" workbookViewId="0">
      <selection activeCell="G39" sqref="G39"/>
    </sheetView>
  </sheetViews>
  <sheetFormatPr baseColWidth="10" defaultRowHeight="12.75" x14ac:dyDescent="0.2"/>
  <cols>
    <col min="1" max="1" width="10.7109375" style="66" customWidth="1"/>
    <col min="2" max="3" width="8.7109375" style="15" customWidth="1"/>
    <col min="4" max="4" width="62.7109375" style="2" customWidth="1"/>
    <col min="5" max="5" width="15.140625" style="15" customWidth="1"/>
    <col min="6" max="6" width="16.7109375" style="15" customWidth="1"/>
    <col min="7" max="7" width="60.85546875" style="15" customWidth="1"/>
    <col min="8" max="16384" width="11.42578125" style="15"/>
  </cols>
  <sheetData>
    <row r="1" spans="1:12" ht="15.75" x14ac:dyDescent="0.25">
      <c r="A1" s="67" t="s">
        <v>489</v>
      </c>
    </row>
    <row r="2" spans="1:12" ht="15.75" x14ac:dyDescent="0.25">
      <c r="A2" s="67"/>
    </row>
    <row r="3" spans="1:12" x14ac:dyDescent="0.2">
      <c r="A3" s="1" t="s">
        <v>274</v>
      </c>
    </row>
    <row r="5" spans="1:12" ht="13.5" thickBot="1" x14ac:dyDescent="0.25"/>
    <row r="6" spans="1:12" s="17" customFormat="1" ht="25.5" x14ac:dyDescent="0.2">
      <c r="A6" s="114" t="s">
        <v>128</v>
      </c>
      <c r="B6" s="78" t="s">
        <v>130</v>
      </c>
      <c r="C6" s="78" t="s">
        <v>129</v>
      </c>
      <c r="D6" s="79" t="s">
        <v>164</v>
      </c>
      <c r="E6" s="79" t="s">
        <v>183</v>
      </c>
      <c r="F6" s="80" t="s">
        <v>184</v>
      </c>
    </row>
    <row r="7" spans="1:12" s="18" customFormat="1" ht="21.75" customHeight="1" x14ac:dyDescent="0.2">
      <c r="A7" s="75" t="s">
        <v>753</v>
      </c>
      <c r="B7" s="281" t="s">
        <v>232</v>
      </c>
      <c r="C7" s="281"/>
      <c r="D7" s="281"/>
      <c r="E7" s="281"/>
      <c r="F7" s="300"/>
    </row>
    <row r="8" spans="1:12" s="18" customFormat="1" ht="306" x14ac:dyDescent="0.2">
      <c r="A8" s="75" t="s">
        <v>238</v>
      </c>
      <c r="B8" s="5">
        <v>1</v>
      </c>
      <c r="C8" s="5" t="s">
        <v>132</v>
      </c>
      <c r="D8" s="3" t="s">
        <v>777</v>
      </c>
      <c r="E8" s="5" t="s">
        <v>142</v>
      </c>
      <c r="F8" s="198"/>
    </row>
    <row r="9" spans="1:12" s="18" customFormat="1" ht="154.5" customHeight="1" x14ac:dyDescent="0.2">
      <c r="A9" s="75" t="s">
        <v>754</v>
      </c>
      <c r="B9" s="5">
        <v>1</v>
      </c>
      <c r="C9" s="5" t="s">
        <v>132</v>
      </c>
      <c r="D9" s="3" t="s">
        <v>805</v>
      </c>
      <c r="E9" s="5" t="s">
        <v>142</v>
      </c>
      <c r="F9" s="198"/>
    </row>
    <row r="10" spans="1:12" s="18" customFormat="1" ht="81.75" customHeight="1" x14ac:dyDescent="0.25">
      <c r="A10" s="75" t="s">
        <v>755</v>
      </c>
      <c r="B10" s="5">
        <v>1</v>
      </c>
      <c r="C10" s="5" t="s">
        <v>132</v>
      </c>
      <c r="D10" s="3" t="s">
        <v>806</v>
      </c>
      <c r="E10" s="5" t="s">
        <v>142</v>
      </c>
      <c r="F10" s="198"/>
      <c r="H10" s="299"/>
      <c r="I10" s="299"/>
      <c r="J10" s="299"/>
      <c r="K10" s="299"/>
      <c r="L10" s="299"/>
    </row>
    <row r="11" spans="1:12" s="18" customFormat="1" ht="76.5" x14ac:dyDescent="0.2">
      <c r="A11" s="75" t="s">
        <v>756</v>
      </c>
      <c r="B11" s="5">
        <v>1</v>
      </c>
      <c r="C11" s="5" t="s">
        <v>132</v>
      </c>
      <c r="D11" s="3" t="s">
        <v>473</v>
      </c>
      <c r="E11" s="5" t="s">
        <v>142</v>
      </c>
      <c r="F11" s="198"/>
    </row>
    <row r="12" spans="1:12" s="18" customFormat="1" ht="24.95" customHeight="1" x14ac:dyDescent="0.2">
      <c r="A12" s="75" t="s">
        <v>239</v>
      </c>
      <c r="B12" s="281" t="s">
        <v>233</v>
      </c>
      <c r="C12" s="281"/>
      <c r="D12" s="281"/>
      <c r="E12" s="281"/>
      <c r="F12" s="300"/>
    </row>
    <row r="13" spans="1:12" s="18" customFormat="1" ht="24.95" customHeight="1" x14ac:dyDescent="0.2">
      <c r="A13" s="75" t="s">
        <v>241</v>
      </c>
      <c r="B13" s="281" t="s">
        <v>234</v>
      </c>
      <c r="C13" s="281"/>
      <c r="D13" s="281"/>
      <c r="E13" s="281"/>
      <c r="F13" s="300"/>
    </row>
    <row r="14" spans="1:12" s="18" customFormat="1" ht="96.75" customHeight="1" x14ac:dyDescent="0.2">
      <c r="A14" s="75" t="s">
        <v>240</v>
      </c>
      <c r="B14" s="5" t="s">
        <v>136</v>
      </c>
      <c r="C14" s="5" t="s">
        <v>144</v>
      </c>
      <c r="D14" s="3" t="s">
        <v>281</v>
      </c>
      <c r="E14" s="94"/>
      <c r="F14" s="199"/>
    </row>
    <row r="15" spans="1:12" s="18" customFormat="1" ht="81" customHeight="1" x14ac:dyDescent="0.2">
      <c r="A15" s="75" t="s">
        <v>242</v>
      </c>
      <c r="B15" s="6" t="s">
        <v>5</v>
      </c>
      <c r="C15" s="5" t="s">
        <v>132</v>
      </c>
      <c r="D15" s="3" t="s">
        <v>751</v>
      </c>
      <c r="E15" s="5" t="s">
        <v>142</v>
      </c>
      <c r="F15" s="200"/>
    </row>
    <row r="16" spans="1:12" s="18" customFormat="1" ht="38.25" x14ac:dyDescent="0.2">
      <c r="A16" s="75" t="s">
        <v>243</v>
      </c>
      <c r="B16" s="5" t="s">
        <v>136</v>
      </c>
      <c r="C16" s="5" t="s">
        <v>158</v>
      </c>
      <c r="D16" s="3" t="s">
        <v>0</v>
      </c>
      <c r="E16" s="94"/>
      <c r="F16" s="200"/>
    </row>
    <row r="17" spans="1:6" s="18" customFormat="1" ht="42.75" customHeight="1" x14ac:dyDescent="0.2">
      <c r="A17" s="75" t="s">
        <v>244</v>
      </c>
      <c r="B17" s="284" t="s">
        <v>605</v>
      </c>
      <c r="C17" s="288"/>
      <c r="D17" s="288"/>
      <c r="E17" s="288"/>
      <c r="F17" s="289"/>
    </row>
    <row r="18" spans="1:6" s="18" customFormat="1" ht="24.95" customHeight="1" x14ac:dyDescent="0.2">
      <c r="A18" s="75" t="s">
        <v>245</v>
      </c>
      <c r="B18" s="5" t="s">
        <v>136</v>
      </c>
      <c r="C18" s="5" t="s">
        <v>144</v>
      </c>
      <c r="D18" s="4" t="s">
        <v>159</v>
      </c>
      <c r="E18" s="94"/>
      <c r="F18" s="200"/>
    </row>
    <row r="19" spans="1:6" s="18" customFormat="1" ht="24.95" customHeight="1" x14ac:dyDescent="0.2">
      <c r="A19" s="75" t="s">
        <v>246</v>
      </c>
      <c r="B19" s="5" t="s">
        <v>136</v>
      </c>
      <c r="C19" s="5" t="s">
        <v>144</v>
      </c>
      <c r="D19" s="4" t="s">
        <v>160</v>
      </c>
      <c r="E19" s="94"/>
      <c r="F19" s="200"/>
    </row>
    <row r="20" spans="1:6" s="18" customFormat="1" ht="24.95" customHeight="1" x14ac:dyDescent="0.2">
      <c r="A20" s="75" t="s">
        <v>174</v>
      </c>
      <c r="B20" s="281" t="s">
        <v>571</v>
      </c>
      <c r="C20" s="281"/>
      <c r="D20" s="281"/>
      <c r="E20" s="281"/>
      <c r="F20" s="300"/>
    </row>
    <row r="21" spans="1:6" s="18" customFormat="1" ht="24.95" customHeight="1" x14ac:dyDescent="0.2">
      <c r="A21" s="75" t="s">
        <v>175</v>
      </c>
      <c r="B21" s="5">
        <v>1</v>
      </c>
      <c r="C21" s="5" t="s">
        <v>144</v>
      </c>
      <c r="D21" s="35" t="s">
        <v>159</v>
      </c>
      <c r="E21" s="94"/>
      <c r="F21" s="9" t="s">
        <v>141</v>
      </c>
    </row>
    <row r="22" spans="1:6" s="18" customFormat="1" ht="24.95" customHeight="1" x14ac:dyDescent="0.2">
      <c r="A22" s="75" t="s">
        <v>176</v>
      </c>
      <c r="B22" s="5">
        <v>1</v>
      </c>
      <c r="C22" s="5" t="s">
        <v>144</v>
      </c>
      <c r="D22" s="35" t="s">
        <v>160</v>
      </c>
      <c r="E22" s="94"/>
      <c r="F22" s="9" t="s">
        <v>141</v>
      </c>
    </row>
    <row r="23" spans="1:6" s="18" customFormat="1" ht="38.25" x14ac:dyDescent="0.2">
      <c r="A23" s="75" t="s">
        <v>177</v>
      </c>
      <c r="B23" s="5">
        <v>1</v>
      </c>
      <c r="C23" s="5" t="s">
        <v>144</v>
      </c>
      <c r="D23" s="3" t="s">
        <v>752</v>
      </c>
      <c r="E23" s="94"/>
      <c r="F23" s="9" t="s">
        <v>141</v>
      </c>
    </row>
    <row r="24" spans="1:6" s="18" customFormat="1" ht="21.75" customHeight="1" x14ac:dyDescent="0.2">
      <c r="A24" s="75" t="s">
        <v>248</v>
      </c>
      <c r="B24" s="281" t="s">
        <v>3</v>
      </c>
      <c r="C24" s="281"/>
      <c r="D24" s="281"/>
      <c r="E24" s="281"/>
      <c r="F24" s="300"/>
    </row>
    <row r="25" spans="1:6" s="18" customFormat="1" ht="87" customHeight="1" x14ac:dyDescent="0.2">
      <c r="A25" s="75" t="s">
        <v>249</v>
      </c>
      <c r="B25" s="294" t="s">
        <v>781</v>
      </c>
      <c r="C25" s="295"/>
      <c r="D25" s="295"/>
      <c r="E25" s="295"/>
      <c r="F25" s="296"/>
    </row>
    <row r="26" spans="1:6" s="18" customFormat="1" x14ac:dyDescent="0.2">
      <c r="A26" s="75" t="s">
        <v>493</v>
      </c>
      <c r="B26" s="5" t="s">
        <v>136</v>
      </c>
      <c r="C26" s="5" t="s">
        <v>235</v>
      </c>
      <c r="D26" s="35" t="s">
        <v>510</v>
      </c>
      <c r="E26" s="94"/>
      <c r="F26" s="200"/>
    </row>
    <row r="27" spans="1:6" s="18" customFormat="1" x14ac:dyDescent="0.2">
      <c r="A27" s="75" t="s">
        <v>494</v>
      </c>
      <c r="B27" s="5" t="s">
        <v>136</v>
      </c>
      <c r="C27" s="5" t="s">
        <v>235</v>
      </c>
      <c r="D27" s="35" t="s">
        <v>509</v>
      </c>
      <c r="E27" s="94"/>
      <c r="F27" s="200"/>
    </row>
    <row r="28" spans="1:6" s="18" customFormat="1" x14ac:dyDescent="0.2">
      <c r="A28" s="75" t="s">
        <v>495</v>
      </c>
      <c r="B28" s="5" t="s">
        <v>136</v>
      </c>
      <c r="C28" s="5" t="s">
        <v>235</v>
      </c>
      <c r="D28" s="35" t="s">
        <v>505</v>
      </c>
      <c r="E28" s="94"/>
      <c r="F28" s="200"/>
    </row>
    <row r="29" spans="1:6" s="18" customFormat="1" ht="99" customHeight="1" x14ac:dyDescent="0.2">
      <c r="A29" s="75" t="s">
        <v>250</v>
      </c>
      <c r="B29" s="303" t="s">
        <v>782</v>
      </c>
      <c r="C29" s="304"/>
      <c r="D29" s="304"/>
      <c r="E29" s="304"/>
      <c r="F29" s="305"/>
    </row>
    <row r="30" spans="1:6" s="18" customFormat="1" x14ac:dyDescent="0.2">
      <c r="A30" s="75" t="s">
        <v>496</v>
      </c>
      <c r="B30" s="5" t="s">
        <v>136</v>
      </c>
      <c r="C30" s="5" t="s">
        <v>235</v>
      </c>
      <c r="D30" s="35" t="s">
        <v>508</v>
      </c>
      <c r="E30" s="94"/>
      <c r="F30" s="200"/>
    </row>
    <row r="31" spans="1:6" s="18" customFormat="1" x14ac:dyDescent="0.2">
      <c r="A31" s="75" t="s">
        <v>497</v>
      </c>
      <c r="B31" s="5" t="s">
        <v>136</v>
      </c>
      <c r="C31" s="5" t="s">
        <v>235</v>
      </c>
      <c r="D31" s="35" t="s">
        <v>507</v>
      </c>
      <c r="E31" s="94"/>
      <c r="F31" s="200"/>
    </row>
    <row r="32" spans="1:6" s="18" customFormat="1" x14ac:dyDescent="0.2">
      <c r="A32" s="75" t="s">
        <v>498</v>
      </c>
      <c r="B32" s="5" t="s">
        <v>136</v>
      </c>
      <c r="C32" s="5" t="s">
        <v>235</v>
      </c>
      <c r="D32" s="35" t="s">
        <v>501</v>
      </c>
      <c r="E32" s="94"/>
      <c r="F32" s="200"/>
    </row>
    <row r="33" spans="1:6" s="18" customFormat="1" x14ac:dyDescent="0.2">
      <c r="A33" s="75" t="s">
        <v>499</v>
      </c>
      <c r="B33" s="5" t="s">
        <v>136</v>
      </c>
      <c r="C33" s="5" t="s">
        <v>235</v>
      </c>
      <c r="D33" s="35" t="s">
        <v>502</v>
      </c>
      <c r="E33" s="94"/>
      <c r="F33" s="200"/>
    </row>
    <row r="34" spans="1:6" s="18" customFormat="1" x14ac:dyDescent="0.2">
      <c r="A34" s="75" t="s">
        <v>500</v>
      </c>
      <c r="B34" s="5" t="s">
        <v>136</v>
      </c>
      <c r="C34" s="5" t="s">
        <v>235</v>
      </c>
      <c r="D34" s="35" t="s">
        <v>503</v>
      </c>
      <c r="E34" s="94"/>
      <c r="F34" s="200"/>
    </row>
    <row r="35" spans="1:6" s="18" customFormat="1" x14ac:dyDescent="0.2">
      <c r="A35" s="75" t="s">
        <v>506</v>
      </c>
      <c r="B35" s="5" t="s">
        <v>136</v>
      </c>
      <c r="C35" s="5" t="s">
        <v>235</v>
      </c>
      <c r="D35" s="35" t="s">
        <v>504</v>
      </c>
      <c r="E35" s="94"/>
      <c r="F35" s="200"/>
    </row>
    <row r="36" spans="1:6" s="18" customFormat="1" ht="112.5" customHeight="1" x14ac:dyDescent="0.2">
      <c r="A36" s="75" t="s">
        <v>664</v>
      </c>
      <c r="B36" s="5">
        <v>1</v>
      </c>
      <c r="C36" s="5" t="s">
        <v>144</v>
      </c>
      <c r="D36" s="3" t="s">
        <v>778</v>
      </c>
      <c r="E36" s="94"/>
      <c r="F36" s="9" t="s">
        <v>141</v>
      </c>
    </row>
    <row r="37" spans="1:6" s="18" customFormat="1" ht="38.25" x14ac:dyDescent="0.2">
      <c r="A37" s="75" t="s">
        <v>251</v>
      </c>
      <c r="B37" s="5" t="s">
        <v>136</v>
      </c>
      <c r="C37" s="5" t="s">
        <v>606</v>
      </c>
      <c r="D37" s="3" t="s">
        <v>607</v>
      </c>
      <c r="E37" s="82"/>
      <c r="F37" s="83"/>
    </row>
    <row r="38" spans="1:6" s="18" customFormat="1" ht="81.75" customHeight="1" x14ac:dyDescent="0.2">
      <c r="A38" s="75" t="s">
        <v>6</v>
      </c>
      <c r="B38" s="5" t="s">
        <v>136</v>
      </c>
      <c r="C38" s="5" t="s">
        <v>235</v>
      </c>
      <c r="D38" s="3" t="s">
        <v>780</v>
      </c>
      <c r="E38" s="82"/>
      <c r="F38" s="83"/>
    </row>
    <row r="39" spans="1:6" s="18" customFormat="1" ht="115.5" customHeight="1" x14ac:dyDescent="0.2">
      <c r="A39" s="75" t="s">
        <v>488</v>
      </c>
      <c r="B39" s="5" t="s">
        <v>136</v>
      </c>
      <c r="C39" s="5" t="s">
        <v>235</v>
      </c>
      <c r="D39" s="3" t="s">
        <v>779</v>
      </c>
      <c r="E39" s="82"/>
      <c r="F39" s="83"/>
    </row>
    <row r="40" spans="1:6" s="18" customFormat="1" ht="21.75" customHeight="1" x14ac:dyDescent="0.2">
      <c r="A40" s="75" t="s">
        <v>252</v>
      </c>
      <c r="B40" s="281" t="s">
        <v>236</v>
      </c>
      <c r="C40" s="281"/>
      <c r="D40" s="281"/>
      <c r="E40" s="281"/>
      <c r="F40" s="300"/>
    </row>
    <row r="41" spans="1:6" s="18" customFormat="1" ht="76.5" x14ac:dyDescent="0.2">
      <c r="A41" s="75" t="s">
        <v>253</v>
      </c>
      <c r="B41" s="5" t="s">
        <v>136</v>
      </c>
      <c r="C41" s="5" t="s">
        <v>144</v>
      </c>
      <c r="D41" s="3" t="s">
        <v>1</v>
      </c>
      <c r="E41" s="82"/>
      <c r="F41" s="83"/>
    </row>
    <row r="42" spans="1:6" s="18" customFormat="1" ht="37.5" customHeight="1" x14ac:dyDescent="0.2">
      <c r="A42" s="75" t="s">
        <v>254</v>
      </c>
      <c r="B42" s="281" t="s">
        <v>273</v>
      </c>
      <c r="C42" s="281"/>
      <c r="D42" s="281"/>
      <c r="E42" s="281"/>
      <c r="F42" s="300"/>
    </row>
    <row r="43" spans="1:6" s="18" customFormat="1" x14ac:dyDescent="0.2">
      <c r="A43" s="75" t="s">
        <v>186</v>
      </c>
      <c r="B43" s="5" t="s">
        <v>136</v>
      </c>
      <c r="C43" s="5" t="s">
        <v>200</v>
      </c>
      <c r="D43" s="197" t="s">
        <v>516</v>
      </c>
      <c r="E43" s="82"/>
      <c r="F43" s="83"/>
    </row>
    <row r="44" spans="1:6" s="18" customFormat="1" x14ac:dyDescent="0.2">
      <c r="A44" s="75" t="s">
        <v>187</v>
      </c>
      <c r="B44" s="5" t="s">
        <v>136</v>
      </c>
      <c r="C44" s="5" t="s">
        <v>200</v>
      </c>
      <c r="D44" s="197" t="s">
        <v>515</v>
      </c>
      <c r="E44" s="82"/>
      <c r="F44" s="83"/>
    </row>
    <row r="45" spans="1:6" s="18" customFormat="1" x14ac:dyDescent="0.2">
      <c r="A45" s="75" t="s">
        <v>188</v>
      </c>
      <c r="B45" s="5" t="s">
        <v>136</v>
      </c>
      <c r="C45" s="5" t="s">
        <v>200</v>
      </c>
      <c r="D45" s="197" t="s">
        <v>511</v>
      </c>
      <c r="E45" s="82"/>
      <c r="F45" s="83"/>
    </row>
    <row r="46" spans="1:6" s="18" customFormat="1" x14ac:dyDescent="0.2">
      <c r="A46" s="75" t="s">
        <v>189</v>
      </c>
      <c r="B46" s="5" t="s">
        <v>136</v>
      </c>
      <c r="C46" s="5" t="s">
        <v>200</v>
      </c>
      <c r="D46" s="197" t="s">
        <v>512</v>
      </c>
      <c r="E46" s="82"/>
      <c r="F46" s="83"/>
    </row>
    <row r="47" spans="1:6" s="18" customFormat="1" x14ac:dyDescent="0.2">
      <c r="A47" s="75" t="s">
        <v>517</v>
      </c>
      <c r="B47" s="5" t="s">
        <v>136</v>
      </c>
      <c r="C47" s="5" t="s">
        <v>200</v>
      </c>
      <c r="D47" s="197" t="s">
        <v>513</v>
      </c>
      <c r="E47" s="82"/>
      <c r="F47" s="83"/>
    </row>
    <row r="48" spans="1:6" s="18" customFormat="1" x14ac:dyDescent="0.2">
      <c r="A48" s="75" t="s">
        <v>518</v>
      </c>
      <c r="B48" s="5" t="s">
        <v>136</v>
      </c>
      <c r="C48" s="5" t="s">
        <v>200</v>
      </c>
      <c r="D48" s="197" t="s">
        <v>514</v>
      </c>
      <c r="E48" s="82"/>
      <c r="F48" s="83"/>
    </row>
    <row r="49" spans="1:9" s="18" customFormat="1" ht="38.25" x14ac:dyDescent="0.2">
      <c r="A49" s="75" t="s">
        <v>255</v>
      </c>
      <c r="B49" s="5" t="s">
        <v>136</v>
      </c>
      <c r="C49" s="5" t="s">
        <v>144</v>
      </c>
      <c r="D49" s="3" t="s">
        <v>608</v>
      </c>
      <c r="E49" s="82"/>
      <c r="F49" s="83"/>
    </row>
    <row r="50" spans="1:9" s="18" customFormat="1" ht="33.75" customHeight="1" x14ac:dyDescent="0.2">
      <c r="A50" s="75" t="s">
        <v>191</v>
      </c>
      <c r="B50" s="281" t="s">
        <v>4</v>
      </c>
      <c r="C50" s="281"/>
      <c r="D50" s="281"/>
      <c r="E50" s="281"/>
      <c r="F50" s="300"/>
    </row>
    <row r="51" spans="1:9" s="18" customFormat="1" ht="51" x14ac:dyDescent="0.2">
      <c r="A51" s="75" t="s">
        <v>192</v>
      </c>
      <c r="B51" s="5" t="s">
        <v>136</v>
      </c>
      <c r="C51" s="5" t="s">
        <v>200</v>
      </c>
      <c r="D51" s="3" t="s">
        <v>609</v>
      </c>
      <c r="E51" s="82"/>
      <c r="F51" s="83"/>
    </row>
    <row r="52" spans="1:9" s="18" customFormat="1" ht="63.75" x14ac:dyDescent="0.2">
      <c r="A52" s="75" t="s">
        <v>247</v>
      </c>
      <c r="B52" s="5" t="s">
        <v>136</v>
      </c>
      <c r="C52" s="5" t="s">
        <v>200</v>
      </c>
      <c r="D52" s="3" t="s">
        <v>610</v>
      </c>
      <c r="E52" s="82"/>
      <c r="F52" s="83"/>
    </row>
    <row r="53" spans="1:9" s="18" customFormat="1" ht="51" x14ac:dyDescent="0.2">
      <c r="A53" s="75" t="s">
        <v>193</v>
      </c>
      <c r="B53" s="5" t="s">
        <v>136</v>
      </c>
      <c r="C53" s="5" t="s">
        <v>200</v>
      </c>
      <c r="D53" s="3" t="s">
        <v>2</v>
      </c>
      <c r="E53" s="82"/>
      <c r="F53" s="83"/>
    </row>
    <row r="54" spans="1:9" s="18" customFormat="1" ht="51" x14ac:dyDescent="0.2">
      <c r="A54" s="75" t="s">
        <v>194</v>
      </c>
      <c r="B54" s="5" t="s">
        <v>136</v>
      </c>
      <c r="C54" s="5" t="s">
        <v>200</v>
      </c>
      <c r="D54" s="3" t="s">
        <v>611</v>
      </c>
      <c r="E54" s="82"/>
      <c r="F54" s="83"/>
    </row>
    <row r="55" spans="1:9" s="18" customFormat="1" ht="38.25" x14ac:dyDescent="0.2">
      <c r="A55" s="75" t="s">
        <v>190</v>
      </c>
      <c r="B55" s="5" t="s">
        <v>136</v>
      </c>
      <c r="C55" s="5" t="s">
        <v>200</v>
      </c>
      <c r="D55" s="3" t="s">
        <v>612</v>
      </c>
      <c r="E55" s="82"/>
      <c r="F55" s="83"/>
    </row>
    <row r="56" spans="1:9" s="18" customFormat="1" ht="51" x14ac:dyDescent="0.2">
      <c r="A56" s="75" t="s">
        <v>259</v>
      </c>
      <c r="B56" s="5" t="s">
        <v>136</v>
      </c>
      <c r="C56" s="5" t="s">
        <v>200</v>
      </c>
      <c r="D56" s="3" t="s">
        <v>613</v>
      </c>
      <c r="E56" s="82"/>
      <c r="F56" s="83"/>
    </row>
    <row r="57" spans="1:9" s="18" customFormat="1" ht="89.25" x14ac:dyDescent="0.2">
      <c r="A57" s="75" t="s">
        <v>260</v>
      </c>
      <c r="B57" s="5" t="s">
        <v>136</v>
      </c>
      <c r="C57" s="5" t="s">
        <v>144</v>
      </c>
      <c r="D57" s="3" t="s">
        <v>614</v>
      </c>
      <c r="E57" s="82"/>
      <c r="F57" s="83"/>
    </row>
    <row r="58" spans="1:9" s="18" customFormat="1" ht="63.75" x14ac:dyDescent="0.2">
      <c r="A58" s="75" t="s">
        <v>261</v>
      </c>
      <c r="B58" s="5" t="s">
        <v>136</v>
      </c>
      <c r="C58" s="5" t="s">
        <v>144</v>
      </c>
      <c r="D58" s="3" t="s">
        <v>615</v>
      </c>
      <c r="E58" s="82"/>
      <c r="F58" s="83"/>
    </row>
    <row r="59" spans="1:9" s="18" customFormat="1" ht="38.25" x14ac:dyDescent="0.2">
      <c r="A59" s="75" t="s">
        <v>262</v>
      </c>
      <c r="B59" s="5" t="s">
        <v>136</v>
      </c>
      <c r="C59" s="5" t="s">
        <v>144</v>
      </c>
      <c r="D59" s="3" t="s">
        <v>616</v>
      </c>
      <c r="E59" s="82"/>
      <c r="F59" s="83"/>
    </row>
    <row r="60" spans="1:9" s="18" customFormat="1" ht="111" customHeight="1" x14ac:dyDescent="0.2">
      <c r="A60" s="75" t="s">
        <v>263</v>
      </c>
      <c r="B60" s="5" t="s">
        <v>136</v>
      </c>
      <c r="C60" s="5" t="s">
        <v>144</v>
      </c>
      <c r="D60" s="3" t="s">
        <v>617</v>
      </c>
      <c r="E60" s="82"/>
      <c r="F60" s="83"/>
    </row>
    <row r="61" spans="1:9" s="18" customFormat="1" ht="127.5" x14ac:dyDescent="0.2">
      <c r="A61" s="75" t="s">
        <v>264</v>
      </c>
      <c r="B61" s="5" t="s">
        <v>136</v>
      </c>
      <c r="C61" s="5" t="s">
        <v>144</v>
      </c>
      <c r="D61" s="3" t="s">
        <v>570</v>
      </c>
      <c r="E61" s="82"/>
      <c r="F61" s="83"/>
    </row>
    <row r="62" spans="1:9" s="18" customFormat="1" ht="89.25" x14ac:dyDescent="0.2">
      <c r="A62" s="201" t="s">
        <v>265</v>
      </c>
      <c r="B62" s="160" t="s">
        <v>136</v>
      </c>
      <c r="C62" s="130" t="s">
        <v>202</v>
      </c>
      <c r="D62" s="195" t="s">
        <v>492</v>
      </c>
      <c r="E62" s="82"/>
      <c r="F62" s="83"/>
      <c r="I62" s="196"/>
    </row>
    <row r="63" spans="1:9" s="18" customFormat="1" ht="114.75" x14ac:dyDescent="0.2">
      <c r="A63" s="201" t="s">
        <v>519</v>
      </c>
      <c r="B63" s="160" t="s">
        <v>136</v>
      </c>
      <c r="C63" s="130" t="s">
        <v>202</v>
      </c>
      <c r="D63" s="206" t="s">
        <v>569</v>
      </c>
      <c r="E63" s="82"/>
      <c r="F63" s="83"/>
      <c r="I63" s="196"/>
    </row>
    <row r="64" spans="1:9" s="18" customFormat="1" ht="40.5" customHeight="1" x14ac:dyDescent="0.2">
      <c r="A64" s="201" t="s">
        <v>665</v>
      </c>
      <c r="B64" s="160" t="s">
        <v>136</v>
      </c>
      <c r="C64" s="130" t="s">
        <v>202</v>
      </c>
      <c r="D64" s="206" t="s">
        <v>666</v>
      </c>
      <c r="E64" s="82"/>
      <c r="F64" s="83"/>
      <c r="I64" s="196"/>
    </row>
    <row r="65" spans="1:6" s="18" customFormat="1" ht="24.95" customHeight="1" x14ac:dyDescent="0.2">
      <c r="A65" s="201" t="s">
        <v>561</v>
      </c>
      <c r="B65" s="281" t="s">
        <v>237</v>
      </c>
      <c r="C65" s="301"/>
      <c r="D65" s="301"/>
      <c r="E65" s="301"/>
      <c r="F65" s="302"/>
    </row>
    <row r="66" spans="1:6" s="18" customFormat="1" ht="24.95" customHeight="1" x14ac:dyDescent="0.2">
      <c r="A66" s="201" t="s">
        <v>562</v>
      </c>
      <c r="B66" s="281" t="s">
        <v>536</v>
      </c>
      <c r="C66" s="281"/>
      <c r="D66" s="281"/>
      <c r="E66" s="281"/>
      <c r="F66" s="300"/>
    </row>
    <row r="67" spans="1:6" s="18" customFormat="1" ht="38.25" x14ac:dyDescent="0.2">
      <c r="A67" s="201" t="s">
        <v>563</v>
      </c>
      <c r="B67" s="41">
        <v>1</v>
      </c>
      <c r="C67" s="41" t="s">
        <v>206</v>
      </c>
      <c r="D67" s="3" t="s">
        <v>783</v>
      </c>
      <c r="E67" s="92"/>
      <c r="F67" s="69" t="s">
        <v>141</v>
      </c>
    </row>
    <row r="68" spans="1:6" s="18" customFormat="1" ht="51" x14ac:dyDescent="0.2">
      <c r="A68" s="201" t="s">
        <v>564</v>
      </c>
      <c r="B68" s="41">
        <v>1</v>
      </c>
      <c r="C68" s="41" t="s">
        <v>131</v>
      </c>
      <c r="D68" s="3" t="s">
        <v>784</v>
      </c>
      <c r="E68" s="92"/>
      <c r="F68" s="69" t="s">
        <v>141</v>
      </c>
    </row>
    <row r="69" spans="1:6" s="18" customFormat="1" ht="36" customHeight="1" x14ac:dyDescent="0.2">
      <c r="A69" s="75" t="s">
        <v>560</v>
      </c>
      <c r="B69" s="281" t="s">
        <v>785</v>
      </c>
      <c r="C69" s="281"/>
      <c r="D69" s="281"/>
      <c r="E69" s="281"/>
      <c r="F69" s="300"/>
    </row>
    <row r="70" spans="1:6" s="18" customFormat="1" ht="24.95" customHeight="1" x14ac:dyDescent="0.2">
      <c r="A70" s="75" t="s">
        <v>565</v>
      </c>
      <c r="B70" s="41">
        <v>1</v>
      </c>
      <c r="C70" s="41" t="s">
        <v>131</v>
      </c>
      <c r="D70" s="35" t="s">
        <v>474</v>
      </c>
      <c r="E70" s="92"/>
      <c r="F70" s="69" t="s">
        <v>141</v>
      </c>
    </row>
    <row r="71" spans="1:6" s="18" customFormat="1" ht="24.95" customHeight="1" x14ac:dyDescent="0.2">
      <c r="A71" s="75" t="s">
        <v>566</v>
      </c>
      <c r="B71" s="41">
        <v>1</v>
      </c>
      <c r="C71" s="41" t="s">
        <v>131</v>
      </c>
      <c r="D71" s="35" t="s">
        <v>475</v>
      </c>
      <c r="E71" s="92"/>
      <c r="F71" s="69" t="s">
        <v>141</v>
      </c>
    </row>
    <row r="72" spans="1:6" s="18" customFormat="1" ht="24.95" customHeight="1" x14ac:dyDescent="0.2">
      <c r="A72" s="75" t="s">
        <v>567</v>
      </c>
      <c r="B72" s="41">
        <v>1</v>
      </c>
      <c r="C72" s="41" t="s">
        <v>131</v>
      </c>
      <c r="D72" s="35" t="s">
        <v>476</v>
      </c>
      <c r="E72" s="92"/>
      <c r="F72" s="69" t="s">
        <v>141</v>
      </c>
    </row>
    <row r="73" spans="1:6" s="18" customFormat="1" ht="24.95" customHeight="1" thickBot="1" x14ac:dyDescent="0.25">
      <c r="A73" s="75" t="s">
        <v>568</v>
      </c>
      <c r="B73" s="42">
        <v>1</v>
      </c>
      <c r="C73" s="42" t="s">
        <v>131</v>
      </c>
      <c r="D73" s="28" t="s">
        <v>471</v>
      </c>
      <c r="E73" s="108"/>
      <c r="F73" s="70" t="s">
        <v>141</v>
      </c>
    </row>
    <row r="74" spans="1:6" s="18" customFormat="1" ht="13.5" thickBot="1" x14ac:dyDescent="0.25">
      <c r="A74" s="33"/>
      <c r="D74" s="19"/>
    </row>
    <row r="75" spans="1:6" s="18" customFormat="1" ht="21.75" customHeight="1" x14ac:dyDescent="0.2">
      <c r="A75" s="25"/>
      <c r="B75" s="7"/>
      <c r="C75" s="7"/>
      <c r="D75" s="255" t="s">
        <v>618</v>
      </c>
      <c r="E75" s="256"/>
      <c r="F75" s="85">
        <f>SUM(F8:F73)</f>
        <v>0</v>
      </c>
    </row>
    <row r="76" spans="1:6" ht="21.75" customHeight="1" x14ac:dyDescent="0.2">
      <c r="A76" s="68"/>
      <c r="B76" s="55"/>
      <c r="C76" s="55"/>
      <c r="D76" s="257" t="s">
        <v>165</v>
      </c>
      <c r="E76" s="258"/>
      <c r="F76" s="86">
        <f>F75*0.19</f>
        <v>0</v>
      </c>
    </row>
    <row r="77" spans="1:6" ht="21.75" customHeight="1" thickBot="1" x14ac:dyDescent="0.25">
      <c r="A77" s="68"/>
      <c r="B77" s="55"/>
      <c r="C77" s="55"/>
      <c r="D77" s="259" t="s">
        <v>166</v>
      </c>
      <c r="E77" s="260"/>
      <c r="F77" s="87">
        <f>F75*1.19</f>
        <v>0</v>
      </c>
    </row>
    <row r="78" spans="1:6" ht="21.75" customHeight="1" x14ac:dyDescent="0.2"/>
    <row r="79" spans="1:6" x14ac:dyDescent="0.2">
      <c r="A79" s="44" t="s">
        <v>167</v>
      </c>
      <c r="B79" s="219"/>
      <c r="C79" s="45"/>
      <c r="D79" s="46"/>
      <c r="E79" s="45"/>
      <c r="F79" s="45"/>
    </row>
    <row r="80" spans="1:6" x14ac:dyDescent="0.2">
      <c r="A80" s="44"/>
      <c r="B80" s="45"/>
      <c r="C80" s="45"/>
      <c r="D80" s="45"/>
      <c r="E80" s="45"/>
      <c r="F80" s="45"/>
    </row>
    <row r="81" spans="1:6" x14ac:dyDescent="0.2">
      <c r="A81" s="44"/>
      <c r="B81" s="45"/>
      <c r="C81" s="45"/>
      <c r="D81" s="45"/>
      <c r="E81" s="45"/>
      <c r="F81" s="45"/>
    </row>
    <row r="82" spans="1:6" x14ac:dyDescent="0.2">
      <c r="A82" s="253"/>
      <c r="B82" s="254"/>
      <c r="C82" s="254"/>
      <c r="D82" s="45"/>
      <c r="E82" s="45"/>
      <c r="F82" s="45"/>
    </row>
    <row r="83" spans="1:6" x14ac:dyDescent="0.2">
      <c r="A83" s="44" t="s">
        <v>185</v>
      </c>
      <c r="B83" s="47"/>
      <c r="C83" s="47"/>
      <c r="D83" s="47" t="s">
        <v>180</v>
      </c>
      <c r="E83" s="47"/>
      <c r="F83" s="47" t="s">
        <v>181</v>
      </c>
    </row>
  </sheetData>
  <mergeCells count="19">
    <mergeCell ref="B7:F7"/>
    <mergeCell ref="B12:F12"/>
    <mergeCell ref="B13:F13"/>
    <mergeCell ref="B17:F17"/>
    <mergeCell ref="B29:F29"/>
    <mergeCell ref="H10:L10"/>
    <mergeCell ref="A82:C82"/>
    <mergeCell ref="B69:F69"/>
    <mergeCell ref="D75:E75"/>
    <mergeCell ref="B65:F65"/>
    <mergeCell ref="B24:F24"/>
    <mergeCell ref="B42:F42"/>
    <mergeCell ref="B40:F40"/>
    <mergeCell ref="B50:F50"/>
    <mergeCell ref="B25:F25"/>
    <mergeCell ref="B20:F20"/>
    <mergeCell ref="D76:E76"/>
    <mergeCell ref="D77:E77"/>
    <mergeCell ref="B66:F66"/>
  </mergeCells>
  <phoneticPr fontId="0" type="noConversion"/>
  <pageMargins left="0.78740157499999996" right="0.78740157499999996" top="0.984251969" bottom="0.984251969" header="0.4921259845" footer="0.4921259845"/>
  <pageSetup paperSize="9" scale="60" orientation="portrait" r:id="rId1"/>
  <headerFooter alignWithMargins="0">
    <oddHeader>&amp;L&amp;48&amp;KFF0000ENTWURF&amp;CPos. 9 Grundwassermessstellenbau mit Aufschlussbohrungen: Seite &amp;P von &amp;N</oddHeader>
  </headerFooter>
  <ignoredErrors>
    <ignoredError sqref="A51:A61 A13 A16:A17 A41:A42 A49" twoDigitTextYear="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0"/>
  <sheetViews>
    <sheetView zoomScale="120" zoomScaleNormal="120" zoomScalePageLayoutView="90" workbookViewId="0">
      <selection activeCell="D7" sqref="D7"/>
    </sheetView>
  </sheetViews>
  <sheetFormatPr baseColWidth="10" defaultColWidth="22.42578125" defaultRowHeight="12.75" x14ac:dyDescent="0.2"/>
  <cols>
    <col min="1" max="1" width="8.7109375" style="121" customWidth="1"/>
    <col min="2" max="3" width="8.7109375" style="119" customWidth="1"/>
    <col min="4" max="4" width="67" style="120" bestFit="1" customWidth="1"/>
    <col min="5" max="6" width="13.7109375" style="119" customWidth="1"/>
    <col min="7" max="7" width="15.7109375" style="119" customWidth="1"/>
    <col min="8" max="16384" width="22.42578125" style="121"/>
  </cols>
  <sheetData>
    <row r="1" spans="1:12" ht="15.75" x14ac:dyDescent="0.25">
      <c r="A1" s="118" t="s">
        <v>477</v>
      </c>
    </row>
    <row r="2" spans="1:12" x14ac:dyDescent="0.2">
      <c r="A2" s="122"/>
      <c r="B2" s="122"/>
      <c r="C2" s="122"/>
      <c r="D2" s="123"/>
      <c r="E2" s="124"/>
      <c r="F2" s="122"/>
      <c r="G2" s="122"/>
      <c r="H2" s="122"/>
      <c r="I2" s="122"/>
      <c r="J2" s="122"/>
      <c r="K2" s="122"/>
      <c r="L2" s="122"/>
    </row>
    <row r="3" spans="1:12" x14ac:dyDescent="0.2">
      <c r="A3" s="125" t="s">
        <v>274</v>
      </c>
      <c r="B3" s="125"/>
      <c r="D3" s="123"/>
      <c r="E3" s="122"/>
      <c r="F3" s="225"/>
      <c r="G3" s="225"/>
      <c r="H3" s="225"/>
      <c r="L3" s="122"/>
    </row>
    <row r="4" spans="1:12" x14ac:dyDescent="0.2">
      <c r="A4" s="122"/>
      <c r="B4" s="122"/>
      <c r="C4" s="122"/>
      <c r="D4" s="123"/>
      <c r="E4" s="122"/>
      <c r="F4" s="122"/>
      <c r="G4" s="122"/>
      <c r="H4" s="122"/>
      <c r="L4" s="122"/>
    </row>
    <row r="5" spans="1:12" ht="26.25" customHeight="1" thickBot="1" x14ac:dyDescent="0.25">
      <c r="A5" s="122"/>
      <c r="B5" s="122"/>
      <c r="C5" s="122"/>
      <c r="D5" s="123"/>
      <c r="E5" s="122"/>
      <c r="F5" s="126"/>
      <c r="G5" s="126"/>
      <c r="H5" s="226"/>
      <c r="I5" s="226"/>
      <c r="L5" s="122"/>
    </row>
    <row r="6" spans="1:12" ht="34.5" customHeight="1" x14ac:dyDescent="0.2">
      <c r="A6" s="127" t="s">
        <v>128</v>
      </c>
      <c r="B6" s="128" t="s">
        <v>130</v>
      </c>
      <c r="C6" s="128" t="s">
        <v>129</v>
      </c>
      <c r="D6" s="128" t="s">
        <v>164</v>
      </c>
      <c r="E6" s="128" t="s">
        <v>182</v>
      </c>
      <c r="F6" s="128" t="s">
        <v>183</v>
      </c>
      <c r="G6" s="151" t="s">
        <v>184</v>
      </c>
      <c r="K6" s="122"/>
      <c r="L6" s="122"/>
    </row>
    <row r="7" spans="1:12" ht="42" customHeight="1" x14ac:dyDescent="0.2">
      <c r="A7" s="217" t="s">
        <v>540</v>
      </c>
      <c r="B7" s="208" t="s">
        <v>155</v>
      </c>
      <c r="C7" s="208" t="s">
        <v>132</v>
      </c>
      <c r="D7" s="209" t="s">
        <v>810</v>
      </c>
      <c r="E7" s="210"/>
      <c r="F7" s="130" t="s">
        <v>142</v>
      </c>
      <c r="G7" s="152"/>
      <c r="K7" s="122"/>
      <c r="L7" s="122"/>
    </row>
    <row r="8" spans="1:12" ht="42" customHeight="1" x14ac:dyDescent="0.2">
      <c r="A8" s="217" t="s">
        <v>656</v>
      </c>
      <c r="B8" s="208" t="s">
        <v>155</v>
      </c>
      <c r="C8" s="208" t="s">
        <v>132</v>
      </c>
      <c r="D8" s="209" t="s">
        <v>657</v>
      </c>
      <c r="E8" s="210"/>
      <c r="F8" s="130" t="s">
        <v>142</v>
      </c>
      <c r="G8" s="152"/>
      <c r="K8" s="122"/>
      <c r="L8" s="122"/>
    </row>
    <row r="9" spans="1:12" ht="102" x14ac:dyDescent="0.2">
      <c r="A9" s="218" t="s">
        <v>147</v>
      </c>
      <c r="B9" s="208" t="s">
        <v>155</v>
      </c>
      <c r="C9" s="208" t="s">
        <v>132</v>
      </c>
      <c r="D9" s="72" t="s">
        <v>742</v>
      </c>
      <c r="E9" s="210"/>
      <c r="F9" s="130" t="s">
        <v>142</v>
      </c>
      <c r="G9" s="152"/>
      <c r="H9" s="227"/>
      <c r="I9" s="228"/>
      <c r="K9" s="122"/>
      <c r="L9" s="122"/>
    </row>
    <row r="10" spans="1:12" ht="102" x14ac:dyDescent="0.2">
      <c r="A10" s="218" t="s">
        <v>148</v>
      </c>
      <c r="B10" s="208" t="s">
        <v>133</v>
      </c>
      <c r="C10" s="208" t="s">
        <v>132</v>
      </c>
      <c r="D10" s="133" t="s">
        <v>482</v>
      </c>
      <c r="E10" s="131"/>
      <c r="F10" s="130" t="s">
        <v>142</v>
      </c>
      <c r="G10" s="152"/>
      <c r="H10" s="229" t="s">
        <v>481</v>
      </c>
      <c r="I10" s="226"/>
    </row>
    <row r="11" spans="1:12" ht="25.5" x14ac:dyDescent="0.2">
      <c r="A11" s="218" t="s">
        <v>149</v>
      </c>
      <c r="B11" s="208" t="s">
        <v>133</v>
      </c>
      <c r="C11" s="208" t="s">
        <v>132</v>
      </c>
      <c r="D11" s="133" t="s">
        <v>578</v>
      </c>
      <c r="E11" s="131"/>
      <c r="F11" s="130" t="s">
        <v>142</v>
      </c>
      <c r="G11" s="152"/>
    </row>
    <row r="12" spans="1:12" ht="102" customHeight="1" x14ac:dyDescent="0.2">
      <c r="A12" s="129" t="s">
        <v>150</v>
      </c>
      <c r="B12" s="230" t="s">
        <v>743</v>
      </c>
      <c r="C12" s="231"/>
      <c r="D12" s="231"/>
      <c r="E12" s="231"/>
      <c r="F12" s="231"/>
      <c r="G12" s="232"/>
      <c r="H12" s="122"/>
      <c r="I12" s="122"/>
      <c r="J12" s="122"/>
      <c r="K12" s="122"/>
      <c r="L12" s="122"/>
    </row>
    <row r="13" spans="1:12" ht="21.75" customHeight="1" x14ac:dyDescent="0.2">
      <c r="A13" s="129" t="s">
        <v>195</v>
      </c>
      <c r="B13" s="130" t="s">
        <v>136</v>
      </c>
      <c r="C13" s="130" t="s">
        <v>131</v>
      </c>
      <c r="D13" s="185" t="s">
        <v>156</v>
      </c>
      <c r="E13" s="186" t="s">
        <v>133</v>
      </c>
      <c r="F13" s="131"/>
      <c r="G13" s="152"/>
      <c r="H13" s="233"/>
      <c r="I13" s="234"/>
      <c r="J13" s="122"/>
      <c r="K13" s="122"/>
      <c r="L13" s="122"/>
    </row>
    <row r="14" spans="1:12" ht="21.75" customHeight="1" x14ac:dyDescent="0.2">
      <c r="A14" s="129" t="s">
        <v>196</v>
      </c>
      <c r="B14" s="130" t="s">
        <v>133</v>
      </c>
      <c r="C14" s="130" t="s">
        <v>132</v>
      </c>
      <c r="D14" s="133" t="s">
        <v>157</v>
      </c>
      <c r="E14" s="131"/>
      <c r="F14" s="130" t="s">
        <v>142</v>
      </c>
      <c r="G14" s="152"/>
      <c r="H14" s="233"/>
      <c r="I14" s="234"/>
      <c r="J14" s="122"/>
      <c r="K14" s="122"/>
      <c r="L14" s="122"/>
    </row>
    <row r="15" spans="1:12" ht="42" customHeight="1" x14ac:dyDescent="0.2">
      <c r="A15" s="129" t="s">
        <v>151</v>
      </c>
      <c r="B15" s="230" t="s">
        <v>579</v>
      </c>
      <c r="C15" s="231"/>
      <c r="D15" s="231"/>
      <c r="E15" s="231"/>
      <c r="F15" s="231"/>
      <c r="G15" s="232"/>
      <c r="H15" s="233"/>
      <c r="I15" s="234"/>
      <c r="J15" s="122"/>
      <c r="K15" s="122"/>
      <c r="L15" s="122"/>
    </row>
    <row r="16" spans="1:12" ht="24.95" customHeight="1" x14ac:dyDescent="0.2">
      <c r="A16" s="129" t="s">
        <v>541</v>
      </c>
      <c r="B16" s="130" t="s">
        <v>136</v>
      </c>
      <c r="C16" s="130" t="s">
        <v>131</v>
      </c>
      <c r="D16" s="133" t="s">
        <v>156</v>
      </c>
      <c r="E16" s="130" t="s">
        <v>133</v>
      </c>
      <c r="F16" s="131"/>
      <c r="G16" s="152"/>
      <c r="H16" s="122"/>
      <c r="I16" s="122"/>
      <c r="J16" s="122"/>
      <c r="K16" s="122"/>
      <c r="L16" s="122"/>
    </row>
    <row r="17" spans="1:12" ht="24.95" customHeight="1" x14ac:dyDescent="0.2">
      <c r="A17" s="129" t="s">
        <v>542</v>
      </c>
      <c r="B17" s="130" t="s">
        <v>133</v>
      </c>
      <c r="C17" s="130" t="s">
        <v>132</v>
      </c>
      <c r="D17" s="133" t="s">
        <v>157</v>
      </c>
      <c r="E17" s="131"/>
      <c r="F17" s="130" t="s">
        <v>142</v>
      </c>
      <c r="G17" s="152"/>
      <c r="H17" s="122"/>
      <c r="I17" s="122"/>
      <c r="J17" s="122"/>
      <c r="K17" s="122"/>
      <c r="L17" s="122"/>
    </row>
    <row r="18" spans="1:12" ht="51" customHeight="1" x14ac:dyDescent="0.2">
      <c r="A18" s="129" t="s">
        <v>152</v>
      </c>
      <c r="B18" s="230" t="s">
        <v>580</v>
      </c>
      <c r="C18" s="231"/>
      <c r="D18" s="231"/>
      <c r="E18" s="231"/>
      <c r="F18" s="231"/>
      <c r="G18" s="232"/>
      <c r="H18" s="122"/>
      <c r="I18" s="122"/>
      <c r="J18" s="122"/>
      <c r="K18" s="122"/>
      <c r="L18" s="122"/>
    </row>
    <row r="19" spans="1:12" ht="24.95" customHeight="1" x14ac:dyDescent="0.2">
      <c r="A19" s="134" t="s">
        <v>547</v>
      </c>
      <c r="B19" s="130" t="s">
        <v>136</v>
      </c>
      <c r="C19" s="130" t="s">
        <v>131</v>
      </c>
      <c r="D19" s="133" t="s">
        <v>156</v>
      </c>
      <c r="E19" s="130" t="s">
        <v>133</v>
      </c>
      <c r="F19" s="131"/>
      <c r="G19" s="152"/>
      <c r="H19" s="122"/>
      <c r="I19" s="122"/>
      <c r="J19" s="122"/>
      <c r="K19" s="122"/>
      <c r="L19" s="122"/>
    </row>
    <row r="20" spans="1:12" ht="24.95" customHeight="1" x14ac:dyDescent="0.2">
      <c r="A20" s="134" t="s">
        <v>548</v>
      </c>
      <c r="B20" s="130" t="s">
        <v>133</v>
      </c>
      <c r="C20" s="130" t="s">
        <v>132</v>
      </c>
      <c r="D20" s="133" t="s">
        <v>157</v>
      </c>
      <c r="E20" s="131"/>
      <c r="F20" s="130" t="s">
        <v>142</v>
      </c>
      <c r="G20" s="152"/>
      <c r="H20" s="122"/>
      <c r="I20" s="122"/>
      <c r="J20" s="122"/>
      <c r="K20" s="122"/>
      <c r="L20" s="122"/>
    </row>
    <row r="21" spans="1:12" s="189" customFormat="1" ht="63.75" x14ac:dyDescent="0.2">
      <c r="A21" s="129" t="s">
        <v>153</v>
      </c>
      <c r="B21" s="186" t="s">
        <v>133</v>
      </c>
      <c r="C21" s="186" t="s">
        <v>132</v>
      </c>
      <c r="D21" s="72" t="s">
        <v>483</v>
      </c>
      <c r="E21" s="187"/>
      <c r="F21" s="186" t="s">
        <v>142</v>
      </c>
      <c r="G21" s="202"/>
      <c r="H21" s="235"/>
      <c r="I21" s="236"/>
      <c r="J21" s="188"/>
      <c r="K21" s="188"/>
      <c r="L21" s="188"/>
    </row>
    <row r="22" spans="1:12" ht="114.75" x14ac:dyDescent="0.2">
      <c r="A22" s="129" t="s">
        <v>154</v>
      </c>
      <c r="B22" s="130" t="s">
        <v>133</v>
      </c>
      <c r="C22" s="130" t="s">
        <v>132</v>
      </c>
      <c r="D22" s="72" t="s">
        <v>744</v>
      </c>
      <c r="E22" s="131"/>
      <c r="F22" s="130" t="s">
        <v>142</v>
      </c>
      <c r="G22" s="152"/>
      <c r="H22" s="233"/>
      <c r="I22" s="237"/>
      <c r="J22" s="122"/>
      <c r="K22" s="122"/>
      <c r="L22" s="122"/>
    </row>
    <row r="23" spans="1:12" ht="112.5" customHeight="1" x14ac:dyDescent="0.2">
      <c r="A23" s="129" t="s">
        <v>543</v>
      </c>
      <c r="B23" s="130" t="s">
        <v>133</v>
      </c>
      <c r="C23" s="130" t="s">
        <v>132</v>
      </c>
      <c r="D23" s="72" t="s">
        <v>581</v>
      </c>
      <c r="E23" s="131"/>
      <c r="F23" s="130" t="s">
        <v>142</v>
      </c>
      <c r="G23" s="152"/>
      <c r="H23" s="233"/>
      <c r="I23" s="234"/>
      <c r="J23" s="122"/>
      <c r="K23" s="122"/>
      <c r="L23" s="122"/>
    </row>
    <row r="24" spans="1:12" ht="24.95" customHeight="1" x14ac:dyDescent="0.2">
      <c r="A24" s="129" t="s">
        <v>549</v>
      </c>
      <c r="B24" s="230" t="s">
        <v>484</v>
      </c>
      <c r="C24" s="238"/>
      <c r="D24" s="238"/>
      <c r="E24" s="238"/>
      <c r="F24" s="238"/>
      <c r="G24" s="239"/>
      <c r="H24" s="122"/>
      <c r="I24" s="122"/>
      <c r="J24" s="122"/>
      <c r="K24" s="122"/>
      <c r="L24" s="122"/>
    </row>
    <row r="25" spans="1:12" ht="102" x14ac:dyDescent="0.2">
      <c r="A25" s="129" t="s">
        <v>550</v>
      </c>
      <c r="B25" s="130" t="s">
        <v>133</v>
      </c>
      <c r="C25" s="130" t="s">
        <v>132</v>
      </c>
      <c r="D25" s="72" t="s">
        <v>582</v>
      </c>
      <c r="E25" s="131"/>
      <c r="F25" s="130" t="s">
        <v>142</v>
      </c>
      <c r="G25" s="152"/>
      <c r="H25" s="233"/>
      <c r="I25" s="234"/>
      <c r="J25" s="122"/>
      <c r="K25" s="122"/>
      <c r="L25" s="122"/>
    </row>
    <row r="26" spans="1:12" ht="25.5" x14ac:dyDescent="0.2">
      <c r="A26" s="129" t="s">
        <v>658</v>
      </c>
      <c r="B26" s="130">
        <v>1</v>
      </c>
      <c r="C26" s="130" t="s">
        <v>144</v>
      </c>
      <c r="D26" s="72" t="s">
        <v>741</v>
      </c>
      <c r="E26" s="130" t="s">
        <v>133</v>
      </c>
      <c r="F26" s="131"/>
      <c r="G26" s="132" t="s">
        <v>141</v>
      </c>
      <c r="H26" s="122"/>
      <c r="I26" s="122"/>
      <c r="J26" s="122"/>
      <c r="K26" s="122"/>
      <c r="L26" s="122"/>
    </row>
    <row r="27" spans="1:12" ht="38.25" x14ac:dyDescent="0.2">
      <c r="A27" s="129" t="s">
        <v>659</v>
      </c>
      <c r="B27" s="130">
        <v>1</v>
      </c>
      <c r="C27" s="130" t="s">
        <v>144</v>
      </c>
      <c r="D27" s="72" t="s">
        <v>740</v>
      </c>
      <c r="E27" s="130" t="s">
        <v>133</v>
      </c>
      <c r="F27" s="131"/>
      <c r="G27" s="132" t="s">
        <v>141</v>
      </c>
      <c r="H27" s="122"/>
      <c r="I27" s="122"/>
      <c r="J27" s="122"/>
      <c r="K27" s="122"/>
      <c r="L27" s="122"/>
    </row>
    <row r="28" spans="1:12" ht="24.95" customHeight="1" x14ac:dyDescent="0.2">
      <c r="A28" s="129" t="s">
        <v>277</v>
      </c>
      <c r="B28" s="230" t="s">
        <v>145</v>
      </c>
      <c r="C28" s="238"/>
      <c r="D28" s="238"/>
      <c r="E28" s="238"/>
      <c r="F28" s="238"/>
      <c r="G28" s="239"/>
      <c r="H28" s="135"/>
      <c r="I28" s="122"/>
      <c r="J28" s="122"/>
      <c r="K28" s="122"/>
      <c r="L28" s="122"/>
    </row>
    <row r="29" spans="1:12" ht="21.75" customHeight="1" x14ac:dyDescent="0.2">
      <c r="A29" s="129" t="s">
        <v>544</v>
      </c>
      <c r="B29" s="130">
        <v>1</v>
      </c>
      <c r="C29" s="130" t="s">
        <v>132</v>
      </c>
      <c r="D29" s="133" t="s">
        <v>651</v>
      </c>
      <c r="E29" s="131"/>
      <c r="F29" s="131"/>
      <c r="G29" s="132" t="s">
        <v>141</v>
      </c>
      <c r="H29" s="122"/>
      <c r="I29" s="122"/>
      <c r="J29" s="122"/>
      <c r="K29" s="122"/>
      <c r="L29" s="122"/>
    </row>
    <row r="30" spans="1:12" x14ac:dyDescent="0.2">
      <c r="A30" s="129" t="s">
        <v>545</v>
      </c>
      <c r="B30" s="130">
        <v>1</v>
      </c>
      <c r="C30" s="130" t="s">
        <v>132</v>
      </c>
      <c r="D30" s="133" t="s">
        <v>745</v>
      </c>
      <c r="E30" s="131"/>
      <c r="F30" s="131"/>
      <c r="G30" s="132" t="s">
        <v>141</v>
      </c>
      <c r="H30" s="122"/>
      <c r="I30" s="122"/>
      <c r="J30" s="122"/>
      <c r="K30" s="122"/>
      <c r="L30" s="122"/>
    </row>
    <row r="31" spans="1:12" ht="24.95" customHeight="1" x14ac:dyDescent="0.2">
      <c r="A31" s="129" t="s">
        <v>546</v>
      </c>
      <c r="B31" s="230" t="s">
        <v>146</v>
      </c>
      <c r="C31" s="238"/>
      <c r="D31" s="238"/>
      <c r="E31" s="238"/>
      <c r="F31" s="238"/>
      <c r="G31" s="239"/>
      <c r="H31" s="122"/>
      <c r="I31" s="122"/>
      <c r="J31" s="122"/>
      <c r="K31" s="122"/>
      <c r="L31" s="122"/>
    </row>
    <row r="32" spans="1:12" ht="24.95" customHeight="1" x14ac:dyDescent="0.2">
      <c r="A32" s="129" t="s">
        <v>551</v>
      </c>
      <c r="B32" s="130">
        <v>1</v>
      </c>
      <c r="C32" s="130" t="s">
        <v>131</v>
      </c>
      <c r="D32" s="133" t="s">
        <v>138</v>
      </c>
      <c r="E32" s="130" t="s">
        <v>133</v>
      </c>
      <c r="F32" s="131"/>
      <c r="G32" s="132" t="s">
        <v>141</v>
      </c>
      <c r="H32" s="122"/>
      <c r="I32" s="122"/>
      <c r="J32" s="122"/>
      <c r="K32" s="122"/>
      <c r="L32" s="122"/>
    </row>
    <row r="33" spans="1:12" ht="24.95" customHeight="1" x14ac:dyDescent="0.2">
      <c r="A33" s="129" t="s">
        <v>552</v>
      </c>
      <c r="B33" s="130">
        <v>1</v>
      </c>
      <c r="C33" s="130" t="s">
        <v>131</v>
      </c>
      <c r="D33" s="133" t="s">
        <v>485</v>
      </c>
      <c r="E33" s="130" t="s">
        <v>133</v>
      </c>
      <c r="F33" s="131"/>
      <c r="G33" s="132" t="s">
        <v>141</v>
      </c>
      <c r="H33" s="229"/>
      <c r="I33" s="226"/>
      <c r="J33" s="122"/>
      <c r="K33" s="122"/>
      <c r="L33" s="122"/>
    </row>
    <row r="34" spans="1:12" ht="24.95" customHeight="1" x14ac:dyDescent="0.2">
      <c r="A34" s="129" t="s">
        <v>553</v>
      </c>
      <c r="B34" s="130">
        <v>1</v>
      </c>
      <c r="C34" s="130" t="s">
        <v>131</v>
      </c>
      <c r="D34" s="133" t="s">
        <v>466</v>
      </c>
      <c r="E34" s="130" t="s">
        <v>133</v>
      </c>
      <c r="F34" s="131"/>
      <c r="G34" s="132" t="s">
        <v>141</v>
      </c>
      <c r="H34" s="229"/>
      <c r="I34" s="226"/>
      <c r="J34" s="122"/>
      <c r="K34" s="122"/>
      <c r="L34" s="122"/>
    </row>
    <row r="35" spans="1:12" ht="24.95" customHeight="1" x14ac:dyDescent="0.2">
      <c r="A35" s="129" t="s">
        <v>554</v>
      </c>
      <c r="B35" s="186">
        <v>1</v>
      </c>
      <c r="C35" s="186" t="s">
        <v>131</v>
      </c>
      <c r="D35" s="185" t="s">
        <v>792</v>
      </c>
      <c r="E35" s="186" t="s">
        <v>133</v>
      </c>
      <c r="F35" s="187"/>
      <c r="G35" s="203" t="s">
        <v>141</v>
      </c>
      <c r="H35" s="190"/>
      <c r="I35" s="183"/>
      <c r="J35" s="122"/>
      <c r="K35" s="122"/>
      <c r="L35" s="122"/>
    </row>
    <row r="36" spans="1:12" ht="24.95" customHeight="1" x14ac:dyDescent="0.2">
      <c r="A36" s="129" t="s">
        <v>555</v>
      </c>
      <c r="B36" s="186">
        <v>1</v>
      </c>
      <c r="C36" s="186" t="s">
        <v>131</v>
      </c>
      <c r="D36" s="185" t="s">
        <v>793</v>
      </c>
      <c r="E36" s="186" t="s">
        <v>133</v>
      </c>
      <c r="F36" s="187"/>
      <c r="G36" s="203" t="s">
        <v>141</v>
      </c>
      <c r="H36" s="190"/>
      <c r="I36" s="183"/>
      <c r="J36" s="122"/>
      <c r="K36" s="122"/>
      <c r="L36" s="122"/>
    </row>
    <row r="37" spans="1:12" ht="24.95" customHeight="1" x14ac:dyDescent="0.2">
      <c r="A37" s="129" t="s">
        <v>556</v>
      </c>
      <c r="B37" s="130">
        <v>1</v>
      </c>
      <c r="C37" s="130" t="s">
        <v>131</v>
      </c>
      <c r="D37" s="133" t="s">
        <v>467</v>
      </c>
      <c r="E37" s="130" t="s">
        <v>133</v>
      </c>
      <c r="F37" s="131"/>
      <c r="G37" s="132" t="s">
        <v>141</v>
      </c>
      <c r="H37" s="122"/>
      <c r="I37" s="122"/>
      <c r="J37" s="122"/>
      <c r="K37" s="122"/>
      <c r="L37" s="122"/>
    </row>
    <row r="38" spans="1:12" ht="24.95" customHeight="1" x14ac:dyDescent="0.2">
      <c r="A38" s="129" t="s">
        <v>557</v>
      </c>
      <c r="B38" s="130">
        <v>1</v>
      </c>
      <c r="C38" s="130" t="s">
        <v>131</v>
      </c>
      <c r="D38" s="133" t="s">
        <v>139</v>
      </c>
      <c r="E38" s="130" t="s">
        <v>133</v>
      </c>
      <c r="F38" s="131"/>
      <c r="G38" s="132" t="s">
        <v>141</v>
      </c>
      <c r="H38" s="122"/>
      <c r="I38" s="122"/>
      <c r="J38" s="122"/>
      <c r="K38" s="122"/>
      <c r="L38" s="122"/>
    </row>
    <row r="39" spans="1:12" ht="24.95" customHeight="1" x14ac:dyDescent="0.2">
      <c r="A39" s="129" t="s">
        <v>558</v>
      </c>
      <c r="B39" s="130">
        <v>1</v>
      </c>
      <c r="C39" s="130" t="s">
        <v>131</v>
      </c>
      <c r="D39" s="133" t="s">
        <v>140</v>
      </c>
      <c r="E39" s="130" t="s">
        <v>133</v>
      </c>
      <c r="F39" s="131"/>
      <c r="G39" s="132" t="s">
        <v>141</v>
      </c>
      <c r="H39" s="122"/>
      <c r="I39" s="122"/>
      <c r="J39" s="122"/>
      <c r="K39" s="122"/>
      <c r="L39" s="122"/>
    </row>
    <row r="40" spans="1:12" ht="24.95" customHeight="1" thickBot="1" x14ac:dyDescent="0.25">
      <c r="A40" s="129" t="s">
        <v>559</v>
      </c>
      <c r="B40" s="137">
        <v>1</v>
      </c>
      <c r="C40" s="137" t="s">
        <v>134</v>
      </c>
      <c r="D40" s="138" t="s">
        <v>808</v>
      </c>
      <c r="E40" s="137" t="s">
        <v>133</v>
      </c>
      <c r="F40" s="139"/>
      <c r="G40" s="140" t="s">
        <v>141</v>
      </c>
      <c r="H40" s="122"/>
      <c r="I40" s="122"/>
      <c r="J40" s="122"/>
      <c r="K40" s="122"/>
      <c r="L40" s="122"/>
    </row>
    <row r="41" spans="1:12" ht="13.5" thickBot="1" x14ac:dyDescent="0.25">
      <c r="A41" s="141"/>
      <c r="B41" s="122"/>
      <c r="C41" s="122"/>
      <c r="D41" s="123"/>
      <c r="E41" s="122"/>
      <c r="F41" s="122"/>
      <c r="G41" s="122"/>
      <c r="H41" s="122"/>
      <c r="I41" s="122"/>
      <c r="J41" s="122"/>
      <c r="K41" s="122"/>
      <c r="L41" s="122"/>
    </row>
    <row r="42" spans="1:12" ht="21.75" customHeight="1" x14ac:dyDescent="0.2">
      <c r="A42" s="122"/>
      <c r="B42" s="122"/>
      <c r="C42" s="122"/>
      <c r="D42" s="240" t="s">
        <v>587</v>
      </c>
      <c r="E42" s="241"/>
      <c r="F42" s="242"/>
      <c r="G42" s="157">
        <f>SUM(G7:G40)</f>
        <v>0</v>
      </c>
      <c r="I42" s="122"/>
      <c r="J42" s="122"/>
      <c r="K42" s="122"/>
      <c r="L42" s="122"/>
    </row>
    <row r="43" spans="1:12" ht="21.75" customHeight="1" x14ac:dyDescent="0.2">
      <c r="D43" s="243" t="s">
        <v>165</v>
      </c>
      <c r="E43" s="244"/>
      <c r="F43" s="245"/>
      <c r="G43" s="142">
        <f>G42*0.19</f>
        <v>0</v>
      </c>
    </row>
    <row r="44" spans="1:12" ht="21.75" customHeight="1" thickBot="1" x14ac:dyDescent="0.25">
      <c r="D44" s="246" t="s">
        <v>166</v>
      </c>
      <c r="E44" s="247"/>
      <c r="F44" s="248"/>
      <c r="G44" s="143">
        <f>G42*1.19</f>
        <v>0</v>
      </c>
    </row>
    <row r="45" spans="1:12" ht="21.75" customHeight="1" x14ac:dyDescent="0.2"/>
    <row r="46" spans="1:12" x14ac:dyDescent="0.2">
      <c r="A46" s="125" t="s">
        <v>167</v>
      </c>
      <c r="B46" s="144"/>
      <c r="C46" s="144"/>
      <c r="D46" s="145"/>
      <c r="E46" s="144"/>
      <c r="F46" s="144"/>
    </row>
    <row r="47" spans="1:12" x14ac:dyDescent="0.2">
      <c r="A47" s="125"/>
      <c r="B47" s="144"/>
      <c r="C47" s="144"/>
      <c r="D47" s="144"/>
      <c r="E47" s="144"/>
      <c r="F47" s="144"/>
    </row>
    <row r="48" spans="1:12" x14ac:dyDescent="0.2">
      <c r="A48" s="125"/>
      <c r="B48" s="144"/>
      <c r="C48" s="144"/>
      <c r="D48" s="144"/>
      <c r="E48" s="144"/>
      <c r="F48" s="144"/>
    </row>
    <row r="49" spans="1:6" x14ac:dyDescent="0.2">
      <c r="A49" s="223"/>
      <c r="B49" s="224"/>
      <c r="C49" s="224"/>
      <c r="D49" s="144"/>
      <c r="E49" s="144"/>
      <c r="F49" s="144"/>
    </row>
    <row r="50" spans="1:6" x14ac:dyDescent="0.2">
      <c r="A50" s="125" t="s">
        <v>185</v>
      </c>
      <c r="B50" s="146"/>
      <c r="C50" s="146"/>
      <c r="D50" s="146" t="s">
        <v>180</v>
      </c>
      <c r="E50" s="146"/>
      <c r="F50" s="146" t="s">
        <v>181</v>
      </c>
    </row>
  </sheetData>
  <mergeCells count="20">
    <mergeCell ref="H23:I23"/>
    <mergeCell ref="B24:G24"/>
    <mergeCell ref="H25:I25"/>
    <mergeCell ref="A49:C49"/>
    <mergeCell ref="B28:G28"/>
    <mergeCell ref="B31:G31"/>
    <mergeCell ref="H33:I34"/>
    <mergeCell ref="D42:F42"/>
    <mergeCell ref="D43:F43"/>
    <mergeCell ref="D44:F44"/>
    <mergeCell ref="H13:I15"/>
    <mergeCell ref="B15:G15"/>
    <mergeCell ref="B18:G18"/>
    <mergeCell ref="H21:I21"/>
    <mergeCell ref="H22:I22"/>
    <mergeCell ref="F3:H3"/>
    <mergeCell ref="H5:I5"/>
    <mergeCell ref="H9:I9"/>
    <mergeCell ref="H10:I10"/>
    <mergeCell ref="B12:G12"/>
  </mergeCells>
  <phoneticPr fontId="11" type="noConversion"/>
  <pageMargins left="0.78740157499999996" right="0.78740157499999996" top="0.984251969" bottom="0.984251969" header="0.4921259845" footer="0.4921259845"/>
  <pageSetup paperSize="9" scale="55" orientation="portrait" r:id="rId1"/>
  <headerFooter alignWithMargins="0">
    <oddHeader xml:space="preserve">&amp;L&amp;48&amp;KFF0000ENTWURF&amp;CPos. 1: Ingenieurleistungen: Seite &amp;P von &amp;N </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9"/>
  <sheetViews>
    <sheetView zoomScale="110" zoomScaleNormal="110" workbookViewId="0">
      <selection activeCell="A3" sqref="A3"/>
    </sheetView>
  </sheetViews>
  <sheetFormatPr baseColWidth="10" defaultColWidth="36.5703125" defaultRowHeight="12.75" x14ac:dyDescent="0.2"/>
  <cols>
    <col min="1" max="3" width="8.7109375" style="147" customWidth="1"/>
    <col min="4" max="4" width="62.7109375" style="148" customWidth="1"/>
    <col min="5" max="6" width="13.7109375" style="147" customWidth="1"/>
    <col min="7" max="16384" width="36.5703125" style="147"/>
  </cols>
  <sheetData>
    <row r="1" spans="1:13" ht="15.75" x14ac:dyDescent="0.25">
      <c r="A1" s="118" t="s">
        <v>478</v>
      </c>
    </row>
    <row r="2" spans="1:13" s="121" customFormat="1" x14ac:dyDescent="0.2">
      <c r="A2" s="122"/>
      <c r="B2" s="122"/>
      <c r="C2" s="122"/>
      <c r="D2" s="123"/>
      <c r="E2" s="124"/>
      <c r="F2" s="122"/>
      <c r="G2" s="122"/>
      <c r="H2" s="122"/>
      <c r="I2" s="122"/>
      <c r="J2" s="122"/>
      <c r="K2" s="122"/>
      <c r="L2" s="122"/>
      <c r="M2" s="122"/>
    </row>
    <row r="3" spans="1:13" s="121" customFormat="1" x14ac:dyDescent="0.2">
      <c r="A3" s="125" t="s">
        <v>274</v>
      </c>
      <c r="B3" s="119"/>
      <c r="C3" s="119"/>
      <c r="D3" s="123"/>
      <c r="E3" s="122"/>
      <c r="F3" s="119"/>
      <c r="G3" s="119"/>
      <c r="I3" s="122"/>
      <c r="M3" s="122"/>
    </row>
    <row r="4" spans="1:13" s="121" customFormat="1" x14ac:dyDescent="0.2">
      <c r="A4" s="122"/>
      <c r="B4" s="122"/>
      <c r="C4" s="122"/>
      <c r="D4" s="123"/>
      <c r="E4" s="122"/>
      <c r="F4" s="122"/>
      <c r="G4" s="250"/>
      <c r="H4" s="250"/>
      <c r="I4" s="122"/>
      <c r="M4" s="122"/>
    </row>
    <row r="5" spans="1:13" s="121" customFormat="1" ht="13.5" customHeight="1" thickBot="1" x14ac:dyDescent="0.25">
      <c r="A5" s="122"/>
      <c r="B5" s="122"/>
      <c r="C5" s="122"/>
      <c r="D5" s="123"/>
      <c r="E5" s="122"/>
      <c r="F5" s="122"/>
      <c r="G5" s="250"/>
      <c r="H5" s="250"/>
      <c r="I5" s="149"/>
      <c r="M5" s="122"/>
    </row>
    <row r="6" spans="1:13" ht="34.5" customHeight="1" x14ac:dyDescent="0.2">
      <c r="A6" s="150" t="s">
        <v>128</v>
      </c>
      <c r="B6" s="128" t="s">
        <v>130</v>
      </c>
      <c r="C6" s="128" t="s">
        <v>129</v>
      </c>
      <c r="D6" s="128" t="s">
        <v>164</v>
      </c>
      <c r="E6" s="128" t="s">
        <v>183</v>
      </c>
      <c r="F6" s="151" t="s">
        <v>184</v>
      </c>
      <c r="G6" s="250"/>
      <c r="H6" s="250"/>
      <c r="I6" s="149"/>
    </row>
    <row r="7" spans="1:13" ht="133.5" customHeight="1" x14ac:dyDescent="0.2">
      <c r="A7" s="129" t="s">
        <v>135</v>
      </c>
      <c r="B7" s="130" t="s">
        <v>133</v>
      </c>
      <c r="C7" s="130" t="s">
        <v>132</v>
      </c>
      <c r="D7" s="72" t="s">
        <v>583</v>
      </c>
      <c r="E7" s="130" t="s">
        <v>142</v>
      </c>
      <c r="F7" s="152"/>
      <c r="G7" s="251"/>
      <c r="H7" s="226"/>
    </row>
    <row r="8" spans="1:13" ht="25.5" x14ac:dyDescent="0.2">
      <c r="A8" s="129" t="s">
        <v>660</v>
      </c>
      <c r="B8" s="130" t="s">
        <v>133</v>
      </c>
      <c r="C8" s="130" t="s">
        <v>132</v>
      </c>
      <c r="D8" s="133" t="s">
        <v>775</v>
      </c>
      <c r="E8" s="131"/>
      <c r="F8" s="132" t="s">
        <v>141</v>
      </c>
    </row>
    <row r="9" spans="1:13" ht="51" x14ac:dyDescent="0.2">
      <c r="A9" s="129" t="s">
        <v>161</v>
      </c>
      <c r="B9" s="130" t="s">
        <v>133</v>
      </c>
      <c r="C9" s="130" t="s">
        <v>132</v>
      </c>
      <c r="D9" s="72" t="s">
        <v>279</v>
      </c>
      <c r="E9" s="130" t="s">
        <v>142</v>
      </c>
      <c r="F9" s="152"/>
    </row>
    <row r="10" spans="1:13" ht="60.75" customHeight="1" x14ac:dyDescent="0.2">
      <c r="A10" s="129" t="s">
        <v>162</v>
      </c>
      <c r="B10" s="230" t="s">
        <v>584</v>
      </c>
      <c r="C10" s="231"/>
      <c r="D10" s="231"/>
      <c r="E10" s="231"/>
      <c r="F10" s="232"/>
      <c r="G10" s="153"/>
    </row>
    <row r="11" spans="1:13" ht="24.95" customHeight="1" x14ac:dyDescent="0.2">
      <c r="A11" s="129" t="s">
        <v>197</v>
      </c>
      <c r="B11" s="130" t="s">
        <v>136</v>
      </c>
      <c r="C11" s="130" t="s">
        <v>158</v>
      </c>
      <c r="D11" s="133" t="s">
        <v>170</v>
      </c>
      <c r="E11" s="131"/>
      <c r="F11" s="152"/>
    </row>
    <row r="12" spans="1:13" ht="24.95" customHeight="1" x14ac:dyDescent="0.2">
      <c r="A12" s="129" t="s">
        <v>198</v>
      </c>
      <c r="B12" s="130" t="s">
        <v>136</v>
      </c>
      <c r="C12" s="130" t="s">
        <v>158</v>
      </c>
      <c r="D12" s="133" t="s">
        <v>171</v>
      </c>
      <c r="E12" s="131"/>
      <c r="F12" s="152"/>
    </row>
    <row r="13" spans="1:13" ht="49.5" customHeight="1" x14ac:dyDescent="0.2">
      <c r="A13" s="129" t="s">
        <v>163</v>
      </c>
      <c r="B13" s="230" t="s">
        <v>585</v>
      </c>
      <c r="C13" s="231"/>
      <c r="D13" s="231"/>
      <c r="E13" s="231"/>
      <c r="F13" s="232"/>
      <c r="I13" s="154"/>
    </row>
    <row r="14" spans="1:13" ht="24.95" customHeight="1" x14ac:dyDescent="0.2">
      <c r="A14" s="129" t="s">
        <v>275</v>
      </c>
      <c r="B14" s="130" t="s">
        <v>136</v>
      </c>
      <c r="C14" s="130" t="s">
        <v>144</v>
      </c>
      <c r="D14" s="133" t="s">
        <v>159</v>
      </c>
      <c r="E14" s="131"/>
      <c r="F14" s="152"/>
      <c r="I14" s="154"/>
    </row>
    <row r="15" spans="1:13" ht="24.95" customHeight="1" x14ac:dyDescent="0.2">
      <c r="A15" s="129" t="s">
        <v>276</v>
      </c>
      <c r="B15" s="130" t="s">
        <v>136</v>
      </c>
      <c r="C15" s="130" t="s">
        <v>144</v>
      </c>
      <c r="D15" s="133" t="s">
        <v>160</v>
      </c>
      <c r="E15" s="131"/>
      <c r="F15" s="152"/>
      <c r="I15" s="154"/>
    </row>
    <row r="16" spans="1:13" ht="24.95" customHeight="1" x14ac:dyDescent="0.2">
      <c r="A16" s="129" t="s">
        <v>280</v>
      </c>
      <c r="B16" s="230" t="s">
        <v>571</v>
      </c>
      <c r="C16" s="230"/>
      <c r="D16" s="230"/>
      <c r="E16" s="230"/>
      <c r="F16" s="252"/>
    </row>
    <row r="17" spans="1:7" ht="24.95" customHeight="1" x14ac:dyDescent="0.2">
      <c r="A17" s="129" t="s">
        <v>172</v>
      </c>
      <c r="B17" s="130">
        <v>1</v>
      </c>
      <c r="C17" s="130" t="s">
        <v>144</v>
      </c>
      <c r="D17" s="133" t="s">
        <v>159</v>
      </c>
      <c r="E17" s="131"/>
      <c r="F17" s="132" t="s">
        <v>141</v>
      </c>
    </row>
    <row r="18" spans="1:7" ht="24.95" customHeight="1" x14ac:dyDescent="0.2">
      <c r="A18" s="129" t="s">
        <v>173</v>
      </c>
      <c r="B18" s="130">
        <v>1</v>
      </c>
      <c r="C18" s="130" t="s">
        <v>144</v>
      </c>
      <c r="D18" s="133" t="s">
        <v>160</v>
      </c>
      <c r="E18" s="131"/>
      <c r="F18" s="132" t="s">
        <v>141</v>
      </c>
    </row>
    <row r="19" spans="1:7" ht="64.5" thickBot="1" x14ac:dyDescent="0.25">
      <c r="A19" s="136" t="s">
        <v>278</v>
      </c>
      <c r="B19" s="137">
        <v>1</v>
      </c>
      <c r="C19" s="137" t="s">
        <v>144</v>
      </c>
      <c r="D19" s="155" t="s">
        <v>746</v>
      </c>
      <c r="E19" s="139"/>
      <c r="F19" s="140" t="s">
        <v>141</v>
      </c>
      <c r="G19" s="153"/>
    </row>
    <row r="20" spans="1:7" ht="13.5" thickBot="1" x14ac:dyDescent="0.25">
      <c r="A20" s="156"/>
      <c r="B20" s="122"/>
      <c r="C20" s="122"/>
      <c r="D20" s="123"/>
      <c r="E20" s="122"/>
    </row>
    <row r="21" spans="1:7" ht="22.9" customHeight="1" x14ac:dyDescent="0.2">
      <c r="A21" s="156"/>
      <c r="B21" s="122"/>
      <c r="C21" s="122"/>
      <c r="D21" s="240" t="s">
        <v>586</v>
      </c>
      <c r="E21" s="242"/>
      <c r="F21" s="157">
        <f>SUM(F7:F19)</f>
        <v>0</v>
      </c>
    </row>
    <row r="22" spans="1:7" ht="24.95" customHeight="1" x14ac:dyDescent="0.2">
      <c r="D22" s="243" t="s">
        <v>165</v>
      </c>
      <c r="E22" s="249"/>
      <c r="F22" s="142">
        <f>F21*0.19</f>
        <v>0</v>
      </c>
    </row>
    <row r="23" spans="1:7" ht="24.95" customHeight="1" thickBot="1" x14ac:dyDescent="0.25">
      <c r="D23" s="246" t="s">
        <v>166</v>
      </c>
      <c r="E23" s="248"/>
      <c r="F23" s="143">
        <f>F21*1.19</f>
        <v>0</v>
      </c>
    </row>
    <row r="24" spans="1:7" ht="21.75" customHeight="1" x14ac:dyDescent="0.2"/>
    <row r="25" spans="1:7" x14ac:dyDescent="0.2">
      <c r="A25" s="125" t="s">
        <v>167</v>
      </c>
      <c r="B25" s="144"/>
      <c r="C25" s="144"/>
      <c r="D25" s="145"/>
      <c r="E25" s="144"/>
      <c r="F25" s="144"/>
    </row>
    <row r="26" spans="1:7" x14ac:dyDescent="0.2">
      <c r="A26" s="125"/>
      <c r="B26" s="144"/>
      <c r="C26" s="144"/>
      <c r="D26" s="144"/>
      <c r="E26" s="144"/>
      <c r="F26" s="144"/>
    </row>
    <row r="27" spans="1:7" x14ac:dyDescent="0.2">
      <c r="A27" s="125"/>
      <c r="B27" s="144"/>
      <c r="C27" s="144"/>
      <c r="D27" s="144"/>
      <c r="E27" s="144"/>
      <c r="F27" s="144"/>
    </row>
    <row r="28" spans="1:7" x14ac:dyDescent="0.2">
      <c r="A28" s="223"/>
      <c r="B28" s="224"/>
      <c r="C28" s="224"/>
      <c r="D28" s="144"/>
      <c r="E28" s="144"/>
      <c r="F28" s="144"/>
    </row>
    <row r="29" spans="1:7" x14ac:dyDescent="0.2">
      <c r="A29" s="125" t="s">
        <v>185</v>
      </c>
      <c r="B29" s="146"/>
      <c r="C29" s="146"/>
      <c r="D29" s="146" t="s">
        <v>180</v>
      </c>
      <c r="E29" s="146"/>
      <c r="F29" s="146" t="s">
        <v>181</v>
      </c>
    </row>
  </sheetData>
  <mergeCells count="9">
    <mergeCell ref="D21:E21"/>
    <mergeCell ref="D22:E22"/>
    <mergeCell ref="D23:E23"/>
    <mergeCell ref="A28:C28"/>
    <mergeCell ref="G4:H6"/>
    <mergeCell ref="G7:H7"/>
    <mergeCell ref="B10:F10"/>
    <mergeCell ref="B13:F13"/>
    <mergeCell ref="B16:F16"/>
  </mergeCells>
  <pageMargins left="0.78740157499999996" right="0.78740157499999996" top="0.984251969" bottom="0.984251969" header="0.4921259845" footer="0.4921259845"/>
  <pageSetup paperSize="9" scale="65" orientation="portrait" r:id="rId1"/>
  <headerFooter alignWithMargins="0">
    <oddHeader>&amp;L&amp;48&amp;KFF0000ENTWURF&amp;CPos. 2 Baustelleneinrichtung und vorbereitende Arbeiten: Seite &amp;P von &amp;N</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7"/>
  <sheetViews>
    <sheetView zoomScale="120" zoomScaleNormal="120" workbookViewId="0">
      <selection activeCell="B29" sqref="B29"/>
    </sheetView>
  </sheetViews>
  <sheetFormatPr baseColWidth="10" defaultRowHeight="12.75" x14ac:dyDescent="0.2"/>
  <cols>
    <col min="1" max="1" width="8.7109375" customWidth="1"/>
    <col min="2" max="3" width="8.7109375" style="15" customWidth="1"/>
    <col min="4" max="4" width="62.7109375" style="2" customWidth="1"/>
    <col min="5" max="6" width="13.7109375" style="15" customWidth="1"/>
    <col min="7" max="7" width="21.7109375" style="15" customWidth="1"/>
  </cols>
  <sheetData>
    <row r="1" spans="1:9" s="12" customFormat="1" ht="15.75" x14ac:dyDescent="0.25">
      <c r="A1" s="49" t="s">
        <v>667</v>
      </c>
      <c r="B1" s="24"/>
      <c r="C1" s="24"/>
      <c r="D1" s="222" t="s">
        <v>809</v>
      </c>
      <c r="E1" s="24"/>
      <c r="F1" s="24"/>
      <c r="G1" s="24"/>
    </row>
    <row r="2" spans="1:9" s="12" customFormat="1" ht="15.75" x14ac:dyDescent="0.25">
      <c r="A2" s="49"/>
      <c r="B2" s="24"/>
      <c r="C2" s="24"/>
      <c r="D2" s="22"/>
      <c r="E2" s="24"/>
      <c r="F2" s="24"/>
      <c r="G2" s="24"/>
    </row>
    <row r="3" spans="1:9" s="12" customFormat="1" x14ac:dyDescent="0.2">
      <c r="A3" s="1" t="s">
        <v>274</v>
      </c>
      <c r="B3" s="24"/>
      <c r="C3" s="24"/>
      <c r="D3" s="22"/>
      <c r="E3" s="24"/>
      <c r="F3" s="24"/>
      <c r="G3" s="24"/>
    </row>
    <row r="5" spans="1:9" ht="13.5" thickBot="1" x14ac:dyDescent="0.25"/>
    <row r="6" spans="1:9" s="12" customFormat="1" ht="34.5" customHeight="1" x14ac:dyDescent="0.2">
      <c r="A6" s="38" t="s">
        <v>128</v>
      </c>
      <c r="B6" s="78" t="s">
        <v>130</v>
      </c>
      <c r="C6" s="78" t="s">
        <v>129</v>
      </c>
      <c r="D6" s="79" t="s">
        <v>164</v>
      </c>
      <c r="E6" s="79" t="s">
        <v>183</v>
      </c>
      <c r="F6" s="79" t="s">
        <v>184</v>
      </c>
      <c r="G6" s="80" t="s">
        <v>266</v>
      </c>
      <c r="H6" s="8"/>
    </row>
    <row r="7" spans="1:9" s="27" customFormat="1" ht="24.95" customHeight="1" x14ac:dyDescent="0.2">
      <c r="A7" s="75" t="s">
        <v>668</v>
      </c>
      <c r="B7" s="41" t="s">
        <v>136</v>
      </c>
      <c r="C7" s="41" t="s">
        <v>144</v>
      </c>
      <c r="D7" s="35"/>
      <c r="E7" s="92"/>
      <c r="F7" s="92"/>
      <c r="G7" s="69"/>
      <c r="H7" s="57"/>
    </row>
    <row r="8" spans="1:9" s="12" customFormat="1" ht="13.5" thickBot="1" x14ac:dyDescent="0.25">
      <c r="A8" s="25"/>
      <c r="B8" s="29"/>
      <c r="C8" s="29"/>
      <c r="D8" s="26"/>
      <c r="E8" s="29"/>
      <c r="F8" s="29"/>
      <c r="G8" s="29"/>
      <c r="H8" s="8"/>
      <c r="I8" s="17"/>
    </row>
    <row r="9" spans="1:9" ht="24.95" customHeight="1" x14ac:dyDescent="0.2">
      <c r="A9" s="7"/>
      <c r="B9" s="29"/>
      <c r="C9" s="29"/>
      <c r="D9" s="255" t="s">
        <v>686</v>
      </c>
      <c r="E9" s="256"/>
      <c r="F9" s="85">
        <f>SUM(F7:F7)</f>
        <v>0</v>
      </c>
      <c r="H9" s="7"/>
    </row>
    <row r="10" spans="1:9" ht="24.95" customHeight="1" x14ac:dyDescent="0.2">
      <c r="A10" s="37"/>
      <c r="B10" s="58"/>
      <c r="C10" s="58"/>
      <c r="D10" s="257" t="s">
        <v>165</v>
      </c>
      <c r="E10" s="258"/>
      <c r="F10" s="86">
        <f>F9*0.19</f>
        <v>0</v>
      </c>
      <c r="H10" s="36"/>
    </row>
    <row r="11" spans="1:9" ht="24.95" customHeight="1" thickBot="1" x14ac:dyDescent="0.25">
      <c r="A11" s="37"/>
      <c r="B11" s="55"/>
      <c r="C11" s="55"/>
      <c r="D11" s="259" t="s">
        <v>166</v>
      </c>
      <c r="E11" s="260"/>
      <c r="F11" s="87">
        <f>F9*1.19</f>
        <v>0</v>
      </c>
      <c r="H11" s="36"/>
    </row>
    <row r="12" spans="1:9" ht="21.75" customHeight="1" x14ac:dyDescent="0.2">
      <c r="A12" s="37"/>
      <c r="B12" s="55"/>
      <c r="C12" s="55"/>
      <c r="D12" s="59"/>
      <c r="E12" s="55"/>
      <c r="F12" s="55"/>
      <c r="G12" s="55"/>
      <c r="H12" s="37"/>
    </row>
    <row r="13" spans="1:9" x14ac:dyDescent="0.2">
      <c r="A13" s="44" t="s">
        <v>167</v>
      </c>
      <c r="B13" s="45"/>
      <c r="C13" s="45"/>
      <c r="D13" s="46"/>
      <c r="E13" s="45"/>
      <c r="F13" s="45"/>
      <c r="G13" s="45"/>
    </row>
    <row r="14" spans="1:9" x14ac:dyDescent="0.2">
      <c r="A14" s="44"/>
      <c r="B14" s="45"/>
      <c r="C14" s="45"/>
      <c r="D14" s="45"/>
      <c r="E14" s="45"/>
      <c r="F14" s="45"/>
      <c r="G14" s="45"/>
    </row>
    <row r="15" spans="1:9" x14ac:dyDescent="0.2">
      <c r="A15" s="44"/>
      <c r="B15" s="45"/>
      <c r="C15" s="45"/>
      <c r="D15" s="45"/>
      <c r="E15" s="45"/>
      <c r="F15" s="45"/>
      <c r="G15" s="45"/>
    </row>
    <row r="16" spans="1:9" x14ac:dyDescent="0.2">
      <c r="A16" s="253"/>
      <c r="B16" s="254"/>
      <c r="C16" s="254"/>
      <c r="D16" s="45"/>
      <c r="E16" s="45"/>
      <c r="F16" s="45"/>
      <c r="G16" s="45"/>
    </row>
    <row r="17" spans="1:7" x14ac:dyDescent="0.2">
      <c r="A17" s="44" t="s">
        <v>185</v>
      </c>
      <c r="B17" s="47"/>
      <c r="C17" s="47"/>
      <c r="D17" s="47" t="s">
        <v>180</v>
      </c>
      <c r="E17" s="47"/>
      <c r="F17" s="47"/>
      <c r="G17" s="47" t="s">
        <v>181</v>
      </c>
    </row>
  </sheetData>
  <mergeCells count="4">
    <mergeCell ref="A16:C16"/>
    <mergeCell ref="D9:E9"/>
    <mergeCell ref="D10:E10"/>
    <mergeCell ref="D11:E11"/>
  </mergeCells>
  <phoneticPr fontId="0" type="noConversion"/>
  <pageMargins left="0.78740157499999996" right="0.78740157499999996" top="0.984251969" bottom="0.984251969" header="0.4921259845" footer="0.4921259845"/>
  <pageSetup paperSize="9" scale="60" orientation="portrait" r:id="rId1"/>
  <headerFooter alignWithMargins="0">
    <oddHeader>&amp;L&amp;48&amp;KFF0000ENTWURF&amp;CPos. 3 Arbeitsschutz: Seite &amp;P von &amp;N&amp;R&amp;"Arial,Fett"&amp;14&amp;KFF0000Arbeitsschutz wurde noch nicht aktualisiert.
&amp;UNicht prüfen.</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49"/>
  <sheetViews>
    <sheetView zoomScale="120" zoomScaleNormal="120" workbookViewId="0">
      <selection activeCell="D5" sqref="D5"/>
    </sheetView>
  </sheetViews>
  <sheetFormatPr baseColWidth="10" defaultColWidth="48.28515625" defaultRowHeight="12.75" x14ac:dyDescent="0.2"/>
  <cols>
    <col min="1" max="3" width="8.7109375" style="147" customWidth="1"/>
    <col min="4" max="4" width="62.7109375" style="148" customWidth="1"/>
    <col min="5" max="6" width="13.7109375" style="147" customWidth="1"/>
    <col min="7" max="16384" width="48.28515625" style="147"/>
  </cols>
  <sheetData>
    <row r="1" spans="1:13" ht="15.75" x14ac:dyDescent="0.25">
      <c r="A1" s="118" t="s">
        <v>669</v>
      </c>
    </row>
    <row r="2" spans="1:13" s="121" customFormat="1" x14ac:dyDescent="0.2">
      <c r="A2" s="122"/>
      <c r="B2" s="122"/>
      <c r="C2" s="122"/>
      <c r="D2" s="123"/>
      <c r="E2" s="124"/>
      <c r="F2" s="122"/>
      <c r="G2" s="122"/>
      <c r="H2" s="122"/>
      <c r="I2" s="122"/>
      <c r="J2" s="122"/>
      <c r="K2" s="122"/>
      <c r="L2" s="122"/>
      <c r="M2" s="122"/>
    </row>
    <row r="3" spans="1:13" s="121" customFormat="1" x14ac:dyDescent="0.2">
      <c r="A3" s="125" t="s">
        <v>274</v>
      </c>
      <c r="B3" s="119"/>
      <c r="C3" s="119"/>
      <c r="D3" s="123"/>
      <c r="E3" s="122"/>
      <c r="F3" s="119"/>
      <c r="G3" s="119"/>
      <c r="I3" s="122"/>
      <c r="M3" s="122"/>
    </row>
    <row r="4" spans="1:13" s="121" customFormat="1" x14ac:dyDescent="0.2">
      <c r="A4" s="122"/>
      <c r="B4" s="122"/>
      <c r="C4" s="122"/>
      <c r="D4" s="123"/>
      <c r="E4" s="122"/>
      <c r="F4" s="122"/>
      <c r="G4" s="122"/>
      <c r="H4" s="122"/>
      <c r="I4" s="122"/>
      <c r="M4" s="122"/>
    </row>
    <row r="5" spans="1:13" s="121" customFormat="1" ht="13.5" thickBot="1" x14ac:dyDescent="0.25">
      <c r="A5" s="122"/>
      <c r="B5" s="122"/>
      <c r="C5" s="122"/>
      <c r="D5" s="123"/>
      <c r="E5" s="122"/>
      <c r="F5" s="122"/>
      <c r="G5" s="122"/>
      <c r="H5" s="122"/>
      <c r="I5" s="122"/>
      <c r="M5" s="122"/>
    </row>
    <row r="6" spans="1:13" s="158" customFormat="1" ht="34.5" customHeight="1" x14ac:dyDescent="0.2">
      <c r="A6" s="150" t="s">
        <v>128</v>
      </c>
      <c r="B6" s="128" t="s">
        <v>130</v>
      </c>
      <c r="C6" s="128" t="s">
        <v>129</v>
      </c>
      <c r="D6" s="128" t="s">
        <v>164</v>
      </c>
      <c r="E6" s="128" t="s">
        <v>183</v>
      </c>
      <c r="F6" s="151" t="s">
        <v>184</v>
      </c>
    </row>
    <row r="7" spans="1:13" ht="76.5" x14ac:dyDescent="0.2">
      <c r="A7" s="159" t="s">
        <v>670</v>
      </c>
      <c r="B7" s="160" t="s">
        <v>136</v>
      </c>
      <c r="C7" s="130" t="s">
        <v>144</v>
      </c>
      <c r="D7" s="72" t="s">
        <v>525</v>
      </c>
      <c r="E7" s="161"/>
      <c r="F7" s="162"/>
    </row>
    <row r="8" spans="1:13" ht="155.25" customHeight="1" x14ac:dyDescent="0.2">
      <c r="A8" s="159" t="s">
        <v>671</v>
      </c>
      <c r="B8" s="261" t="s">
        <v>790</v>
      </c>
      <c r="C8" s="261"/>
      <c r="D8" s="261"/>
      <c r="E8" s="261"/>
      <c r="F8" s="262"/>
      <c r="G8" s="263"/>
    </row>
    <row r="9" spans="1:13" ht="24.95" customHeight="1" x14ac:dyDescent="0.2">
      <c r="A9" s="159" t="s">
        <v>204</v>
      </c>
      <c r="B9" s="160" t="s">
        <v>136</v>
      </c>
      <c r="C9" s="130" t="s">
        <v>200</v>
      </c>
      <c r="D9" s="133" t="s">
        <v>199</v>
      </c>
      <c r="E9" s="161"/>
      <c r="F9" s="162"/>
      <c r="G9" s="263"/>
    </row>
    <row r="10" spans="1:13" ht="24.95" customHeight="1" x14ac:dyDescent="0.2">
      <c r="A10" s="159" t="s">
        <v>661</v>
      </c>
      <c r="B10" s="160" t="s">
        <v>136</v>
      </c>
      <c r="C10" s="130" t="s">
        <v>200</v>
      </c>
      <c r="D10" s="133" t="s">
        <v>201</v>
      </c>
      <c r="E10" s="161"/>
      <c r="F10" s="162"/>
      <c r="G10" s="263"/>
    </row>
    <row r="11" spans="1:13" ht="154.5" customHeight="1" x14ac:dyDescent="0.2">
      <c r="A11" s="159" t="s">
        <v>672</v>
      </c>
      <c r="B11" s="264" t="s">
        <v>791</v>
      </c>
      <c r="C11" s="264"/>
      <c r="D11" s="264"/>
      <c r="E11" s="264"/>
      <c r="F11" s="265"/>
      <c r="G11" s="153"/>
    </row>
    <row r="12" spans="1:13" ht="24.95" customHeight="1" x14ac:dyDescent="0.2">
      <c r="A12" s="159" t="s">
        <v>125</v>
      </c>
      <c r="B12" s="160" t="s">
        <v>136</v>
      </c>
      <c r="C12" s="130" t="s">
        <v>200</v>
      </c>
      <c r="D12" s="133" t="s">
        <v>199</v>
      </c>
      <c r="E12" s="161"/>
      <c r="F12" s="162"/>
    </row>
    <row r="13" spans="1:13" ht="24.75" customHeight="1" x14ac:dyDescent="0.2">
      <c r="A13" s="159" t="s">
        <v>126</v>
      </c>
      <c r="B13" s="160" t="s">
        <v>136</v>
      </c>
      <c r="C13" s="130" t="s">
        <v>200</v>
      </c>
      <c r="D13" s="133" t="s">
        <v>201</v>
      </c>
      <c r="E13" s="161"/>
      <c r="F13" s="162"/>
    </row>
    <row r="14" spans="1:13" ht="24.75" customHeight="1" x14ac:dyDescent="0.2">
      <c r="A14" s="159" t="s">
        <v>673</v>
      </c>
      <c r="B14" s="266" t="s">
        <v>537</v>
      </c>
      <c r="C14" s="267"/>
      <c r="D14" s="267"/>
      <c r="E14" s="267"/>
      <c r="F14" s="268"/>
    </row>
    <row r="15" spans="1:13" ht="24.75" customHeight="1" x14ac:dyDescent="0.2">
      <c r="A15" s="159" t="s">
        <v>674</v>
      </c>
      <c r="B15" s="160" t="s">
        <v>136</v>
      </c>
      <c r="C15" s="130" t="s">
        <v>200</v>
      </c>
      <c r="D15" s="133" t="s">
        <v>199</v>
      </c>
      <c r="E15" s="161"/>
      <c r="F15" s="162"/>
    </row>
    <row r="16" spans="1:13" ht="24.75" customHeight="1" x14ac:dyDescent="0.2">
      <c r="A16" s="159" t="s">
        <v>675</v>
      </c>
      <c r="B16" s="160" t="s">
        <v>136</v>
      </c>
      <c r="C16" s="130" t="s">
        <v>200</v>
      </c>
      <c r="D16" s="133" t="s">
        <v>201</v>
      </c>
      <c r="E16" s="161"/>
      <c r="F16" s="162"/>
    </row>
    <row r="17" spans="1:7" s="163" customFormat="1" ht="39.75" customHeight="1" x14ac:dyDescent="0.2">
      <c r="A17" s="159" t="s">
        <v>676</v>
      </c>
      <c r="B17" s="230" t="s">
        <v>522</v>
      </c>
      <c r="C17" s="230"/>
      <c r="D17" s="230"/>
      <c r="E17" s="161"/>
      <c r="F17" s="162"/>
      <c r="G17" s="147"/>
    </row>
    <row r="18" spans="1:7" ht="44.25" customHeight="1" x14ac:dyDescent="0.2">
      <c r="A18" s="159" t="s">
        <v>127</v>
      </c>
      <c r="B18" s="160" t="s">
        <v>136</v>
      </c>
      <c r="C18" s="130" t="s">
        <v>200</v>
      </c>
      <c r="D18" s="133" t="s">
        <v>526</v>
      </c>
      <c r="E18" s="161"/>
      <c r="F18" s="162"/>
    </row>
    <row r="19" spans="1:7" ht="45.75" customHeight="1" x14ac:dyDescent="0.2">
      <c r="A19" s="159" t="s">
        <v>677</v>
      </c>
      <c r="B19" s="207" t="s">
        <v>136</v>
      </c>
      <c r="C19" s="208" t="s">
        <v>200</v>
      </c>
      <c r="D19" s="195" t="s">
        <v>572</v>
      </c>
      <c r="E19" s="161"/>
      <c r="F19" s="162"/>
    </row>
    <row r="20" spans="1:7" ht="51" x14ac:dyDescent="0.2">
      <c r="A20" s="159" t="s">
        <v>678</v>
      </c>
      <c r="B20" s="160" t="s">
        <v>136</v>
      </c>
      <c r="C20" s="130" t="s">
        <v>144</v>
      </c>
      <c r="D20" s="72" t="s">
        <v>653</v>
      </c>
      <c r="E20" s="161"/>
      <c r="F20" s="162"/>
    </row>
    <row r="21" spans="1:7" ht="171.75" customHeight="1" x14ac:dyDescent="0.2">
      <c r="A21" s="159" t="s">
        <v>679</v>
      </c>
      <c r="B21" s="160" t="s">
        <v>136</v>
      </c>
      <c r="C21" s="186" t="s">
        <v>144</v>
      </c>
      <c r="D21" s="72" t="s">
        <v>652</v>
      </c>
      <c r="E21" s="161"/>
      <c r="F21" s="162"/>
    </row>
    <row r="22" spans="1:7" ht="51" x14ac:dyDescent="0.2">
      <c r="A22" s="159" t="s">
        <v>680</v>
      </c>
      <c r="B22" s="160" t="s">
        <v>136</v>
      </c>
      <c r="C22" s="130" t="s">
        <v>144</v>
      </c>
      <c r="D22" s="72" t="s">
        <v>654</v>
      </c>
      <c r="E22" s="161"/>
      <c r="F22" s="162"/>
      <c r="G22" s="182"/>
    </row>
    <row r="23" spans="1:7" ht="63.75" x14ac:dyDescent="0.2">
      <c r="A23" s="159" t="s">
        <v>681</v>
      </c>
      <c r="B23" s="160" t="s">
        <v>136</v>
      </c>
      <c r="C23" s="130" t="s">
        <v>144</v>
      </c>
      <c r="D23" s="72" t="s">
        <v>655</v>
      </c>
      <c r="E23" s="161"/>
      <c r="F23" s="162"/>
      <c r="G23" s="164"/>
    </row>
    <row r="24" spans="1:7" ht="38.25" customHeight="1" x14ac:dyDescent="0.2">
      <c r="A24" s="159" t="s">
        <v>682</v>
      </c>
      <c r="B24" s="230" t="s">
        <v>486</v>
      </c>
      <c r="C24" s="231"/>
      <c r="D24" s="231"/>
      <c r="E24" s="231"/>
      <c r="F24" s="232"/>
      <c r="G24" s="165"/>
    </row>
    <row r="25" spans="1:7" ht="38.25" x14ac:dyDescent="0.2">
      <c r="A25" s="159" t="s">
        <v>683</v>
      </c>
      <c r="B25" s="160" t="s">
        <v>136</v>
      </c>
      <c r="C25" s="130" t="s">
        <v>202</v>
      </c>
      <c r="D25" s="195" t="s">
        <v>491</v>
      </c>
      <c r="E25" s="161"/>
      <c r="F25" s="162"/>
      <c r="G25" s="191"/>
    </row>
    <row r="26" spans="1:7" ht="21.75" customHeight="1" thickBot="1" x14ac:dyDescent="0.25">
      <c r="A26" s="166" t="s">
        <v>684</v>
      </c>
      <c r="B26" s="167" t="s">
        <v>136</v>
      </c>
      <c r="C26" s="137" t="s">
        <v>144</v>
      </c>
      <c r="D26" s="138" t="s">
        <v>203</v>
      </c>
      <c r="E26" s="168"/>
      <c r="F26" s="169"/>
    </row>
    <row r="27" spans="1:7" ht="13.5" thickBot="1" x14ac:dyDescent="0.25">
      <c r="A27" s="170"/>
      <c r="B27" s="144"/>
      <c r="C27" s="144"/>
      <c r="D27" s="171"/>
      <c r="E27" s="144"/>
      <c r="F27" s="144"/>
    </row>
    <row r="28" spans="1:7" ht="21.75" customHeight="1" x14ac:dyDescent="0.2">
      <c r="A28" s="170"/>
      <c r="B28" s="144"/>
      <c r="C28" s="144"/>
      <c r="D28" s="269" t="s">
        <v>685</v>
      </c>
      <c r="E28" s="270"/>
      <c r="F28" s="157">
        <f>SUM(F7:F26)</f>
        <v>0</v>
      </c>
    </row>
    <row r="29" spans="1:7" ht="21.75" customHeight="1" x14ac:dyDescent="0.2">
      <c r="D29" s="243" t="s">
        <v>165</v>
      </c>
      <c r="E29" s="249"/>
      <c r="F29" s="142">
        <f>F28*0.19</f>
        <v>0</v>
      </c>
    </row>
    <row r="30" spans="1:7" ht="21.75" customHeight="1" thickBot="1" x14ac:dyDescent="0.25">
      <c r="D30" s="246" t="s">
        <v>166</v>
      </c>
      <c r="E30" s="248"/>
      <c r="F30" s="143">
        <f>F28*1.19</f>
        <v>0</v>
      </c>
    </row>
    <row r="31" spans="1:7" ht="21.75" customHeight="1" x14ac:dyDescent="0.2"/>
    <row r="32" spans="1:7" x14ac:dyDescent="0.2">
      <c r="A32" s="125" t="s">
        <v>167</v>
      </c>
      <c r="B32" s="144"/>
      <c r="C32" s="144"/>
    </row>
    <row r="33" spans="1:6" x14ac:dyDescent="0.2">
      <c r="A33" s="125"/>
      <c r="B33" s="144"/>
      <c r="C33" s="144"/>
    </row>
    <row r="34" spans="1:6" x14ac:dyDescent="0.2">
      <c r="A34" s="125"/>
      <c r="B34" s="144"/>
      <c r="C34" s="144"/>
    </row>
    <row r="35" spans="1:6" x14ac:dyDescent="0.2">
      <c r="A35" s="223"/>
      <c r="B35" s="224"/>
      <c r="C35" s="224"/>
    </row>
    <row r="36" spans="1:6" x14ac:dyDescent="0.2">
      <c r="A36" s="125" t="s">
        <v>185</v>
      </c>
      <c r="B36" s="146"/>
      <c r="C36" s="146"/>
      <c r="D36" s="146" t="s">
        <v>180</v>
      </c>
      <c r="E36" s="146"/>
      <c r="F36" s="146" t="s">
        <v>181</v>
      </c>
    </row>
    <row r="38" spans="1:6" ht="12.75" customHeight="1" x14ac:dyDescent="0.2">
      <c r="D38" s="147"/>
    </row>
    <row r="39" spans="1:6" x14ac:dyDescent="0.2">
      <c r="D39" s="147"/>
    </row>
    <row r="40" spans="1:6" x14ac:dyDescent="0.2">
      <c r="D40" s="147"/>
    </row>
    <row r="41" spans="1:6" x14ac:dyDescent="0.2">
      <c r="D41" s="147"/>
    </row>
    <row r="42" spans="1:6" x14ac:dyDescent="0.2">
      <c r="D42" s="147"/>
    </row>
    <row r="43" spans="1:6" x14ac:dyDescent="0.2">
      <c r="D43" s="147"/>
    </row>
    <row r="44" spans="1:6" x14ac:dyDescent="0.2">
      <c r="D44" s="147"/>
    </row>
    <row r="45" spans="1:6" x14ac:dyDescent="0.2">
      <c r="D45" s="147"/>
    </row>
    <row r="46" spans="1:6" x14ac:dyDescent="0.2">
      <c r="D46" s="147"/>
    </row>
    <row r="47" spans="1:6" x14ac:dyDescent="0.2">
      <c r="D47" s="147"/>
    </row>
    <row r="48" spans="1:6" x14ac:dyDescent="0.2">
      <c r="D48" s="147"/>
    </row>
    <row r="49" spans="4:4" x14ac:dyDescent="0.2">
      <c r="D49" s="147"/>
    </row>
  </sheetData>
  <mergeCells count="10">
    <mergeCell ref="D29:E29"/>
    <mergeCell ref="D30:E30"/>
    <mergeCell ref="A35:C35"/>
    <mergeCell ref="B8:F8"/>
    <mergeCell ref="G8:G10"/>
    <mergeCell ref="B11:F11"/>
    <mergeCell ref="B17:D17"/>
    <mergeCell ref="B14:F14"/>
    <mergeCell ref="B24:F24"/>
    <mergeCell ref="D28:E28"/>
  </mergeCells>
  <phoneticPr fontId="11" type="noConversion"/>
  <pageMargins left="0.78740157499999996" right="0.78740157499999996" top="0.984251969" bottom="0.984251969" header="0.4921259845" footer="0.4921259845"/>
  <pageSetup paperSize="9" scale="52" fitToHeight="100" orientation="portrait" r:id="rId1"/>
  <headerFooter alignWithMargins="0">
    <oddHeader>&amp;L&amp;48&amp;KFF0000ENTWURF&amp;CPos. 4 Aufschlussarbeiten: Seite &amp;P von &amp;N</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0"/>
  <sheetViews>
    <sheetView topLeftCell="A15" zoomScale="120" zoomScaleNormal="120" zoomScalePageLayoutView="120" workbookViewId="0">
      <selection activeCell="D6" sqref="D6"/>
    </sheetView>
  </sheetViews>
  <sheetFormatPr baseColWidth="10" defaultRowHeight="12.75" x14ac:dyDescent="0.2"/>
  <cols>
    <col min="1" max="3" width="8.7109375" style="147" customWidth="1"/>
    <col min="4" max="4" width="62.7109375" style="148" customWidth="1"/>
    <col min="5" max="6" width="13.7109375" style="170" customWidth="1"/>
    <col min="7" max="7" width="11.42578125" style="147" customWidth="1"/>
    <col min="8" max="16384" width="11.42578125" style="147"/>
  </cols>
  <sheetData>
    <row r="1" spans="1:10" ht="15.75" x14ac:dyDescent="0.25">
      <c r="A1" s="118" t="s">
        <v>687</v>
      </c>
    </row>
    <row r="2" spans="1:10" ht="15.75" x14ac:dyDescent="0.25">
      <c r="A2" s="118"/>
    </row>
    <row r="3" spans="1:10" x14ac:dyDescent="0.2">
      <c r="A3" s="125" t="s">
        <v>274</v>
      </c>
    </row>
    <row r="5" spans="1:10" ht="13.5" thickBot="1" x14ac:dyDescent="0.25"/>
    <row r="6" spans="1:10" ht="34.5" customHeight="1" x14ac:dyDescent="0.2">
      <c r="A6" s="150" t="s">
        <v>128</v>
      </c>
      <c r="B6" s="128" t="s">
        <v>130</v>
      </c>
      <c r="C6" s="128" t="s">
        <v>129</v>
      </c>
      <c r="D6" s="128" t="s">
        <v>164</v>
      </c>
      <c r="E6" s="128" t="s">
        <v>183</v>
      </c>
      <c r="F6" s="151" t="s">
        <v>184</v>
      </c>
      <c r="G6" s="172"/>
      <c r="H6" s="172"/>
      <c r="I6" s="172"/>
      <c r="J6" s="122"/>
    </row>
    <row r="7" spans="1:10" ht="117" customHeight="1" x14ac:dyDescent="0.2">
      <c r="A7" s="129" t="s">
        <v>688</v>
      </c>
      <c r="B7" s="271" t="s">
        <v>786</v>
      </c>
      <c r="C7" s="244"/>
      <c r="D7" s="244"/>
      <c r="E7" s="244"/>
      <c r="F7" s="272"/>
      <c r="G7" s="172" t="s">
        <v>481</v>
      </c>
      <c r="H7" s="172"/>
      <c r="I7" s="172"/>
      <c r="J7" s="172"/>
    </row>
    <row r="8" spans="1:10" ht="42.75" customHeight="1" x14ac:dyDescent="0.2">
      <c r="A8" s="129" t="s">
        <v>689</v>
      </c>
      <c r="B8" s="130" t="s">
        <v>178</v>
      </c>
      <c r="C8" s="130" t="s">
        <v>144</v>
      </c>
      <c r="D8" s="185" t="s">
        <v>590</v>
      </c>
      <c r="E8" s="131"/>
      <c r="F8" s="152"/>
      <c r="G8" s="172"/>
      <c r="H8" s="172"/>
      <c r="I8" s="172"/>
      <c r="J8" s="172"/>
    </row>
    <row r="9" spans="1:10" ht="42" customHeight="1" x14ac:dyDescent="0.2">
      <c r="A9" s="129" t="s">
        <v>690</v>
      </c>
      <c r="B9" s="130" t="s">
        <v>178</v>
      </c>
      <c r="C9" s="130" t="s">
        <v>144</v>
      </c>
      <c r="D9" s="185" t="s">
        <v>591</v>
      </c>
      <c r="E9" s="131"/>
      <c r="F9" s="152"/>
      <c r="G9" s="172"/>
      <c r="H9" s="172"/>
      <c r="I9" s="172"/>
      <c r="J9" s="172"/>
    </row>
    <row r="10" spans="1:10" ht="42" customHeight="1" x14ac:dyDescent="0.2">
      <c r="A10" s="129" t="s">
        <v>691</v>
      </c>
      <c r="B10" s="130" t="s">
        <v>178</v>
      </c>
      <c r="C10" s="130" t="s">
        <v>144</v>
      </c>
      <c r="D10" s="185" t="s">
        <v>592</v>
      </c>
      <c r="E10" s="131"/>
      <c r="F10" s="152"/>
      <c r="G10" s="172"/>
      <c r="H10" s="172"/>
      <c r="I10" s="172"/>
      <c r="J10" s="172"/>
    </row>
    <row r="11" spans="1:10" ht="29.25" customHeight="1" x14ac:dyDescent="0.2">
      <c r="A11" s="129" t="s">
        <v>692</v>
      </c>
      <c r="B11" s="130">
        <v>1</v>
      </c>
      <c r="C11" s="130" t="s">
        <v>144</v>
      </c>
      <c r="D11" s="185" t="s">
        <v>535</v>
      </c>
      <c r="E11" s="131"/>
      <c r="F11" s="152"/>
      <c r="G11" s="172"/>
      <c r="H11" s="172"/>
      <c r="I11" s="172"/>
      <c r="J11" s="172"/>
    </row>
    <row r="12" spans="1:10" ht="121.5" customHeight="1" x14ac:dyDescent="0.2">
      <c r="A12" s="129" t="s">
        <v>693</v>
      </c>
      <c r="B12" s="273" t="s">
        <v>787</v>
      </c>
      <c r="C12" s="274"/>
      <c r="D12" s="274"/>
      <c r="E12" s="274"/>
      <c r="F12" s="275"/>
      <c r="G12" s="172"/>
      <c r="H12" s="172"/>
      <c r="I12" s="172"/>
      <c r="J12" s="172"/>
    </row>
    <row r="13" spans="1:10" ht="51" x14ac:dyDescent="0.2">
      <c r="A13" s="129" t="s">
        <v>694</v>
      </c>
      <c r="B13" s="130" t="s">
        <v>178</v>
      </c>
      <c r="C13" s="130" t="s">
        <v>144</v>
      </c>
      <c r="D13" s="185" t="s">
        <v>593</v>
      </c>
      <c r="E13" s="131"/>
      <c r="F13" s="152"/>
      <c r="G13" s="172"/>
      <c r="H13" s="172"/>
      <c r="I13" s="172"/>
      <c r="J13" s="172"/>
    </row>
    <row r="14" spans="1:10" ht="51" x14ac:dyDescent="0.2">
      <c r="A14" s="129" t="s">
        <v>695</v>
      </c>
      <c r="B14" s="130" t="s">
        <v>178</v>
      </c>
      <c r="C14" s="130" t="s">
        <v>144</v>
      </c>
      <c r="D14" s="185" t="s">
        <v>594</v>
      </c>
      <c r="E14" s="131"/>
      <c r="F14" s="152"/>
      <c r="G14" s="172"/>
      <c r="H14" s="172"/>
      <c r="I14" s="172"/>
      <c r="J14" s="172"/>
    </row>
    <row r="15" spans="1:10" ht="131.25" customHeight="1" x14ac:dyDescent="0.2">
      <c r="A15" s="129" t="s">
        <v>696</v>
      </c>
      <c r="B15" s="276" t="s">
        <v>788</v>
      </c>
      <c r="C15" s="277"/>
      <c r="D15" s="277"/>
      <c r="E15" s="277"/>
      <c r="F15" s="278"/>
      <c r="G15" s="172"/>
      <c r="H15" s="172"/>
      <c r="I15" s="172"/>
      <c r="J15" s="172"/>
    </row>
    <row r="16" spans="1:10" ht="75.75" customHeight="1" x14ac:dyDescent="0.2">
      <c r="A16" s="129" t="s">
        <v>697</v>
      </c>
      <c r="B16" s="130" t="s">
        <v>178</v>
      </c>
      <c r="C16" s="130" t="s">
        <v>144</v>
      </c>
      <c r="D16" s="185" t="s">
        <v>595</v>
      </c>
      <c r="E16" s="131"/>
      <c r="F16" s="131"/>
      <c r="G16" s="205"/>
      <c r="H16" s="204"/>
      <c r="I16" s="204"/>
      <c r="J16" s="204"/>
    </row>
    <row r="17" spans="1:10" ht="63.75" x14ac:dyDescent="0.2">
      <c r="A17" s="129" t="s">
        <v>698</v>
      </c>
      <c r="B17" s="130" t="s">
        <v>178</v>
      </c>
      <c r="C17" s="130" t="s">
        <v>144</v>
      </c>
      <c r="D17" s="206" t="s">
        <v>527</v>
      </c>
      <c r="E17" s="131"/>
      <c r="F17" s="131"/>
      <c r="G17" s="205"/>
      <c r="H17" s="204"/>
      <c r="I17" s="204"/>
      <c r="J17" s="204"/>
    </row>
    <row r="18" spans="1:10" ht="67.5" customHeight="1" x14ac:dyDescent="0.2">
      <c r="A18" s="129" t="s">
        <v>699</v>
      </c>
      <c r="B18" s="173" t="s">
        <v>137</v>
      </c>
      <c r="C18" s="130" t="s">
        <v>132</v>
      </c>
      <c r="D18" s="192" t="s">
        <v>573</v>
      </c>
      <c r="E18" s="130" t="s">
        <v>142</v>
      </c>
      <c r="F18" s="131"/>
      <c r="G18" s="263"/>
      <c r="H18" s="226"/>
      <c r="I18" s="226"/>
      <c r="J18" s="184"/>
    </row>
    <row r="19" spans="1:10" ht="63.75" x14ac:dyDescent="0.2">
      <c r="A19" s="129" t="s">
        <v>700</v>
      </c>
      <c r="B19" s="173" t="s">
        <v>137</v>
      </c>
      <c r="C19" s="130" t="s">
        <v>132</v>
      </c>
      <c r="D19" s="72" t="s">
        <v>468</v>
      </c>
      <c r="E19" s="130" t="s">
        <v>142</v>
      </c>
      <c r="F19" s="131"/>
      <c r="G19" s="263"/>
      <c r="H19" s="226"/>
      <c r="I19" s="226"/>
      <c r="J19" s="122"/>
    </row>
    <row r="20" spans="1:10" ht="51.75" thickBot="1" x14ac:dyDescent="0.25">
      <c r="A20" s="136" t="s">
        <v>701</v>
      </c>
      <c r="B20" s="174" t="s">
        <v>137</v>
      </c>
      <c r="C20" s="137" t="s">
        <v>132</v>
      </c>
      <c r="D20" s="73" t="s">
        <v>528</v>
      </c>
      <c r="E20" s="137" t="s">
        <v>142</v>
      </c>
      <c r="F20" s="181"/>
      <c r="G20" s="172"/>
      <c r="H20" s="122"/>
      <c r="I20" s="122"/>
      <c r="J20" s="122"/>
    </row>
    <row r="21" spans="1:10" ht="13.5" thickBot="1" x14ac:dyDescent="0.25">
      <c r="A21" s="141"/>
      <c r="B21" s="175"/>
      <c r="C21" s="122"/>
      <c r="D21" s="176"/>
      <c r="E21" s="122"/>
      <c r="F21" s="122"/>
      <c r="G21" s="122"/>
      <c r="H21" s="122"/>
      <c r="I21" s="122"/>
      <c r="J21" s="122"/>
    </row>
    <row r="22" spans="1:10" ht="21.75" customHeight="1" x14ac:dyDescent="0.2">
      <c r="A22" s="170"/>
      <c r="B22" s="144"/>
      <c r="C22" s="144"/>
      <c r="D22" s="269" t="s">
        <v>702</v>
      </c>
      <c r="E22" s="270"/>
      <c r="F22" s="157">
        <f>SUM(F7:F20)</f>
        <v>0</v>
      </c>
      <c r="G22" s="122"/>
      <c r="H22" s="122"/>
      <c r="I22" s="122"/>
      <c r="J22" s="122"/>
    </row>
    <row r="23" spans="1:10" ht="21.75" customHeight="1" x14ac:dyDescent="0.2">
      <c r="D23" s="243" t="s">
        <v>165</v>
      </c>
      <c r="E23" s="249"/>
      <c r="F23" s="142">
        <f>F22*0.19</f>
        <v>0</v>
      </c>
    </row>
    <row r="24" spans="1:10" ht="21.75" customHeight="1" thickBot="1" x14ac:dyDescent="0.25">
      <c r="D24" s="246" t="s">
        <v>166</v>
      </c>
      <c r="E24" s="248"/>
      <c r="F24" s="143">
        <f>F22*1.19</f>
        <v>0</v>
      </c>
    </row>
    <row r="25" spans="1:10" ht="21.75" customHeight="1" x14ac:dyDescent="0.2"/>
    <row r="26" spans="1:10" x14ac:dyDescent="0.2">
      <c r="A26" s="125" t="s">
        <v>167</v>
      </c>
      <c r="B26" s="144"/>
      <c r="C26" s="144"/>
      <c r="D26" s="145"/>
      <c r="E26" s="144"/>
      <c r="F26" s="144"/>
      <c r="G26" s="177"/>
    </row>
    <row r="27" spans="1:10" x14ac:dyDescent="0.2">
      <c r="A27" s="125"/>
      <c r="B27" s="144"/>
      <c r="C27" s="144"/>
      <c r="D27" s="144"/>
      <c r="E27" s="144"/>
      <c r="F27" s="144"/>
    </row>
    <row r="28" spans="1:10" x14ac:dyDescent="0.2">
      <c r="A28" s="125"/>
      <c r="B28" s="144"/>
      <c r="C28" s="144"/>
      <c r="D28" s="144"/>
      <c r="E28" s="144"/>
      <c r="F28" s="144"/>
    </row>
    <row r="29" spans="1:10" x14ac:dyDescent="0.2">
      <c r="A29" s="223"/>
      <c r="B29" s="224"/>
      <c r="C29" s="224"/>
      <c r="D29" s="144"/>
      <c r="E29" s="144"/>
      <c r="F29" s="144"/>
    </row>
    <row r="30" spans="1:10" x14ac:dyDescent="0.2">
      <c r="A30" s="125" t="s">
        <v>185</v>
      </c>
      <c r="B30" s="146"/>
      <c r="C30" s="146"/>
      <c r="D30" s="146" t="s">
        <v>180</v>
      </c>
      <c r="E30" s="146"/>
      <c r="F30" s="146" t="s">
        <v>181</v>
      </c>
    </row>
  </sheetData>
  <mergeCells count="9">
    <mergeCell ref="B7:F7"/>
    <mergeCell ref="B12:F12"/>
    <mergeCell ref="G18:I18"/>
    <mergeCell ref="B15:F15"/>
    <mergeCell ref="A29:C29"/>
    <mergeCell ref="G19:I19"/>
    <mergeCell ref="D22:E22"/>
    <mergeCell ref="D23:E23"/>
    <mergeCell ref="D24:E24"/>
  </mergeCells>
  <phoneticPr fontId="11" type="noConversion"/>
  <pageMargins left="0.78740157499999996" right="0.78740157499999996" top="0.984251969" bottom="0.984251969" header="0.4921259845" footer="0.4921259845"/>
  <pageSetup paperSize="9" scale="65" orientation="portrait" r:id="rId1"/>
  <headerFooter alignWithMargins="0">
    <oddHeader>&amp;L&amp;48&amp;KFF0000ENTWURF&amp;CPos. 5.1  Probenahme von Bodenproben für die Wirkungspfade Boden-Mensch und Boden-Nutzpflanze: Seite &amp;P von &amp;N</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1"/>
  <sheetViews>
    <sheetView topLeftCell="B9" zoomScale="120" zoomScaleNormal="120" zoomScalePageLayoutView="85" workbookViewId="0">
      <selection activeCell="D11" sqref="D11"/>
    </sheetView>
  </sheetViews>
  <sheetFormatPr baseColWidth="10" defaultColWidth="6.7109375" defaultRowHeight="12.75" x14ac:dyDescent="0.2"/>
  <cols>
    <col min="1" max="3" width="8.7109375" style="147" customWidth="1"/>
    <col min="4" max="4" width="62.7109375" style="148" customWidth="1"/>
    <col min="5" max="6" width="13.7109375" style="147" customWidth="1"/>
    <col min="7" max="16384" width="6.7109375" style="147"/>
  </cols>
  <sheetData>
    <row r="1" spans="1:18" s="122" customFormat="1" ht="15.75" x14ac:dyDescent="0.2">
      <c r="A1" s="178" t="s">
        <v>703</v>
      </c>
      <c r="D1" s="123"/>
    </row>
    <row r="2" spans="1:18" s="122" customFormat="1" ht="15.75" x14ac:dyDescent="0.2">
      <c r="A2" s="178"/>
      <c r="D2" s="123"/>
    </row>
    <row r="3" spans="1:18" s="122" customFormat="1" x14ac:dyDescent="0.2">
      <c r="A3" s="125" t="s">
        <v>274</v>
      </c>
      <c r="D3" s="123"/>
    </row>
    <row r="4" spans="1:18" s="122" customFormat="1" ht="15.75" x14ac:dyDescent="0.2">
      <c r="A4" s="178"/>
      <c r="D4" s="123"/>
    </row>
    <row r="5" spans="1:18" s="122" customFormat="1" x14ac:dyDescent="0.2">
      <c r="D5" s="123"/>
    </row>
    <row r="6" spans="1:18" s="122" customFormat="1" ht="13.5" thickBot="1" x14ac:dyDescent="0.25">
      <c r="D6" s="123"/>
    </row>
    <row r="7" spans="1:18" s="122" customFormat="1" ht="34.5" customHeight="1" x14ac:dyDescent="0.2">
      <c r="A7" s="150" t="s">
        <v>128</v>
      </c>
      <c r="B7" s="128" t="s">
        <v>130</v>
      </c>
      <c r="C7" s="128" t="s">
        <v>129</v>
      </c>
      <c r="D7" s="128" t="s">
        <v>164</v>
      </c>
      <c r="E7" s="128" t="s">
        <v>183</v>
      </c>
      <c r="F7" s="151" t="s">
        <v>184</v>
      </c>
    </row>
    <row r="8" spans="1:18" s="122" customFormat="1" ht="257.25" customHeight="1" x14ac:dyDescent="0.2">
      <c r="A8" s="129" t="s">
        <v>704</v>
      </c>
      <c r="B8" s="130" t="s">
        <v>179</v>
      </c>
      <c r="C8" s="130" t="s">
        <v>144</v>
      </c>
      <c r="D8" s="72" t="s">
        <v>596</v>
      </c>
      <c r="E8" s="131"/>
      <c r="F8" s="152"/>
      <c r="G8" s="263"/>
      <c r="H8" s="226"/>
      <c r="I8" s="226"/>
      <c r="J8" s="226"/>
      <c r="K8" s="226"/>
      <c r="L8" s="226"/>
      <c r="M8" s="226"/>
      <c r="N8" s="119"/>
      <c r="P8" s="123"/>
      <c r="Q8" s="119"/>
      <c r="R8" s="119"/>
    </row>
    <row r="9" spans="1:18" s="122" customFormat="1" ht="243" customHeight="1" x14ac:dyDescent="0.2">
      <c r="A9" s="129" t="s">
        <v>705</v>
      </c>
      <c r="B9" s="130" t="s">
        <v>179</v>
      </c>
      <c r="C9" s="130" t="s">
        <v>144</v>
      </c>
      <c r="D9" s="72" t="s">
        <v>794</v>
      </c>
      <c r="E9" s="131"/>
      <c r="F9" s="152"/>
      <c r="G9" s="263"/>
      <c r="H9" s="226"/>
      <c r="I9" s="226"/>
      <c r="J9" s="226"/>
      <c r="K9" s="226"/>
      <c r="L9" s="226"/>
      <c r="M9" s="226"/>
    </row>
    <row r="10" spans="1:18" s="122" customFormat="1" ht="89.25" x14ac:dyDescent="0.2">
      <c r="A10" s="129" t="s">
        <v>706</v>
      </c>
      <c r="B10" s="130" t="s">
        <v>179</v>
      </c>
      <c r="C10" s="130" t="s">
        <v>144</v>
      </c>
      <c r="D10" s="179" t="s">
        <v>597</v>
      </c>
      <c r="E10" s="131"/>
      <c r="F10" s="152"/>
    </row>
    <row r="11" spans="1:18" ht="102" customHeight="1" thickBot="1" x14ac:dyDescent="0.25">
      <c r="A11" s="136" t="s">
        <v>707</v>
      </c>
      <c r="B11" s="137" t="s">
        <v>179</v>
      </c>
      <c r="C11" s="137" t="s">
        <v>144</v>
      </c>
      <c r="D11" s="180" t="s">
        <v>598</v>
      </c>
      <c r="E11" s="139"/>
      <c r="F11" s="181"/>
      <c r="G11" s="122"/>
      <c r="H11" s="122"/>
      <c r="I11" s="122"/>
      <c r="J11" s="122"/>
      <c r="K11" s="122"/>
    </row>
    <row r="12" spans="1:18" ht="21.75" customHeight="1" thickBot="1" x14ac:dyDescent="0.25">
      <c r="A12" s="122"/>
      <c r="B12" s="122"/>
      <c r="C12" s="122"/>
      <c r="D12" s="122"/>
      <c r="E12" s="122"/>
      <c r="F12" s="122"/>
    </row>
    <row r="13" spans="1:18" ht="21.75" customHeight="1" x14ac:dyDescent="0.2">
      <c r="A13" s="170"/>
      <c r="B13" s="144"/>
      <c r="C13" s="144"/>
      <c r="D13" s="269" t="s">
        <v>708</v>
      </c>
      <c r="E13" s="270"/>
      <c r="F13" s="157">
        <f>SUM(F8:F11)</f>
        <v>0</v>
      </c>
    </row>
    <row r="14" spans="1:18" ht="21.75" customHeight="1" x14ac:dyDescent="0.2">
      <c r="D14" s="243" t="s">
        <v>165</v>
      </c>
      <c r="E14" s="249"/>
      <c r="F14" s="142">
        <f>F13*0.19</f>
        <v>0</v>
      </c>
    </row>
    <row r="15" spans="1:18" ht="13.5" thickBot="1" x14ac:dyDescent="0.25">
      <c r="D15" s="246" t="s">
        <v>166</v>
      </c>
      <c r="E15" s="248"/>
      <c r="F15" s="143">
        <f>F13*1.19</f>
        <v>0</v>
      </c>
    </row>
    <row r="17" spans="1:6" x14ac:dyDescent="0.2">
      <c r="A17" s="125" t="s">
        <v>167</v>
      </c>
      <c r="B17" s="144"/>
      <c r="C17" s="144"/>
      <c r="D17" s="145"/>
      <c r="E17" s="144"/>
      <c r="F17" s="144"/>
    </row>
    <row r="18" spans="1:6" x14ac:dyDescent="0.2">
      <c r="A18" s="125"/>
      <c r="B18" s="144"/>
      <c r="C18" s="144"/>
      <c r="D18" s="144"/>
      <c r="E18" s="144"/>
      <c r="F18" s="144"/>
    </row>
    <row r="19" spans="1:6" x14ac:dyDescent="0.2">
      <c r="A19" s="125"/>
      <c r="B19" s="144"/>
      <c r="C19" s="144"/>
      <c r="D19" s="144"/>
      <c r="E19" s="144"/>
      <c r="F19" s="144"/>
    </row>
    <row r="20" spans="1:6" x14ac:dyDescent="0.2">
      <c r="A20" s="223"/>
      <c r="B20" s="224"/>
      <c r="C20" s="224"/>
      <c r="D20" s="144"/>
      <c r="E20" s="144"/>
      <c r="F20" s="144"/>
    </row>
    <row r="21" spans="1:6" x14ac:dyDescent="0.2">
      <c r="A21" s="125" t="s">
        <v>185</v>
      </c>
      <c r="B21" s="146"/>
      <c r="C21" s="146"/>
      <c r="D21" s="146" t="s">
        <v>180</v>
      </c>
      <c r="E21" s="146"/>
      <c r="F21" s="146" t="s">
        <v>181</v>
      </c>
    </row>
  </sheetData>
  <mergeCells count="5">
    <mergeCell ref="G8:M9"/>
    <mergeCell ref="D13:E13"/>
    <mergeCell ref="D14:E14"/>
    <mergeCell ref="D15:E15"/>
    <mergeCell ref="A20:C20"/>
  </mergeCells>
  <pageMargins left="0.78740157499999996" right="0.78740157499999996" top="0.984251969" bottom="0.984251969" header="0.4921259845" footer="0.4921259845"/>
  <pageSetup paperSize="9" scale="65" orientation="portrait" r:id="rId1"/>
  <headerFooter alignWithMargins="0">
    <oddHeader>&amp;L&amp;48&amp;KFF0000ENTWURF&amp;CPos. 5.2 Probenahme von Bodenluftproben für den Wirkungspfad Boden-Grundwasser bzw. Expositionsszenario Boden-Bodenluft-Mensch: Seite &amp;P von &amp;N</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21"/>
  <sheetViews>
    <sheetView zoomScale="120" zoomScaleNormal="120" zoomScalePageLayoutView="80" workbookViewId="0">
      <selection activeCell="D16" sqref="D16"/>
    </sheetView>
  </sheetViews>
  <sheetFormatPr baseColWidth="10" defaultRowHeight="12.75" x14ac:dyDescent="0.2"/>
  <cols>
    <col min="1" max="3" width="8.7109375" style="147" customWidth="1"/>
    <col min="4" max="4" width="62.7109375" style="148" customWidth="1"/>
    <col min="5" max="6" width="13.7109375" style="147" customWidth="1"/>
    <col min="7" max="16384" width="11.42578125" style="147"/>
  </cols>
  <sheetData>
    <row r="1" spans="1:10" ht="15.75" x14ac:dyDescent="0.25">
      <c r="A1" s="118" t="s">
        <v>709</v>
      </c>
    </row>
    <row r="2" spans="1:10" ht="15.75" x14ac:dyDescent="0.25">
      <c r="A2" s="118"/>
    </row>
    <row r="3" spans="1:10" x14ac:dyDescent="0.2">
      <c r="A3" s="125" t="s">
        <v>274</v>
      </c>
    </row>
    <row r="4" spans="1:10" ht="15.75" x14ac:dyDescent="0.25">
      <c r="A4" s="118"/>
    </row>
    <row r="6" spans="1:10" ht="13.5" thickBot="1" x14ac:dyDescent="0.25"/>
    <row r="7" spans="1:10" ht="34.5" customHeight="1" x14ac:dyDescent="0.2">
      <c r="A7" s="150" t="s">
        <v>128</v>
      </c>
      <c r="B7" s="128" t="s">
        <v>130</v>
      </c>
      <c r="C7" s="128" t="s">
        <v>129</v>
      </c>
      <c r="D7" s="128" t="s">
        <v>164</v>
      </c>
      <c r="E7" s="128" t="s">
        <v>183</v>
      </c>
      <c r="F7" s="151" t="s">
        <v>184</v>
      </c>
    </row>
    <row r="8" spans="1:10" ht="184.5" customHeight="1" x14ac:dyDescent="0.2">
      <c r="A8" s="129" t="s">
        <v>710</v>
      </c>
      <c r="B8" s="130" t="s">
        <v>136</v>
      </c>
      <c r="C8" s="130" t="s">
        <v>144</v>
      </c>
      <c r="D8" s="72" t="s">
        <v>599</v>
      </c>
      <c r="E8" s="131"/>
      <c r="F8" s="152"/>
      <c r="G8" s="229"/>
      <c r="H8" s="226"/>
      <c r="I8" s="226"/>
    </row>
    <row r="9" spans="1:10" ht="184.5" customHeight="1" x14ac:dyDescent="0.2">
      <c r="A9" s="129" t="s">
        <v>711</v>
      </c>
      <c r="B9" s="130" t="s">
        <v>136</v>
      </c>
      <c r="C9" s="130" t="s">
        <v>144</v>
      </c>
      <c r="D9" s="72" t="s">
        <v>795</v>
      </c>
      <c r="E9" s="131"/>
      <c r="F9" s="152"/>
      <c r="G9" s="229"/>
      <c r="H9" s="226"/>
      <c r="I9" s="226"/>
    </row>
    <row r="10" spans="1:10" ht="51" x14ac:dyDescent="0.2">
      <c r="A10" s="129" t="s">
        <v>712</v>
      </c>
      <c r="B10" s="130" t="s">
        <v>133</v>
      </c>
      <c r="C10" s="130" t="s">
        <v>132</v>
      </c>
      <c r="D10" s="72" t="s">
        <v>528</v>
      </c>
      <c r="E10" s="130" t="s">
        <v>142</v>
      </c>
      <c r="F10" s="152"/>
    </row>
    <row r="11" spans="1:10" ht="158.25" customHeight="1" thickBot="1" x14ac:dyDescent="0.25">
      <c r="A11" s="129" t="s">
        <v>713</v>
      </c>
      <c r="B11" s="137" t="s">
        <v>136</v>
      </c>
      <c r="C11" s="137" t="s">
        <v>144</v>
      </c>
      <c r="D11" s="155" t="s">
        <v>600</v>
      </c>
      <c r="E11" s="139"/>
      <c r="F11" s="181"/>
    </row>
    <row r="12" spans="1:10" ht="13.5" thickBot="1" x14ac:dyDescent="0.25">
      <c r="A12" s="141"/>
      <c r="B12" s="119"/>
      <c r="C12" s="119"/>
      <c r="D12" s="176"/>
      <c r="E12" s="119"/>
      <c r="F12" s="119"/>
    </row>
    <row r="13" spans="1:10" ht="24.6" customHeight="1" x14ac:dyDescent="0.2">
      <c r="A13" s="170"/>
      <c r="B13" s="144"/>
      <c r="C13" s="144"/>
      <c r="D13" s="240" t="s">
        <v>714</v>
      </c>
      <c r="E13" s="242"/>
      <c r="F13" s="157">
        <f>SUM(F8:F11)</f>
        <v>0</v>
      </c>
      <c r="G13" s="122"/>
      <c r="H13" s="122"/>
      <c r="I13" s="122"/>
      <c r="J13" s="122"/>
    </row>
    <row r="14" spans="1:10" ht="21.75" customHeight="1" x14ac:dyDescent="0.2">
      <c r="A14" s="122"/>
      <c r="B14" s="119"/>
      <c r="C14" s="119"/>
      <c r="D14" s="243" t="s">
        <v>165</v>
      </c>
      <c r="E14" s="249"/>
      <c r="F14" s="142">
        <f>F13*0.19</f>
        <v>0</v>
      </c>
    </row>
    <row r="15" spans="1:10" ht="21.75" customHeight="1" thickBot="1" x14ac:dyDescent="0.25">
      <c r="D15" s="246" t="s">
        <v>166</v>
      </c>
      <c r="E15" s="248"/>
      <c r="F15" s="143">
        <f>F13*1.19</f>
        <v>0</v>
      </c>
    </row>
    <row r="16" spans="1:10" ht="21.75" customHeight="1" x14ac:dyDescent="0.2"/>
    <row r="17" spans="1:6" x14ac:dyDescent="0.2">
      <c r="A17" s="125" t="s">
        <v>167</v>
      </c>
      <c r="B17" s="144"/>
      <c r="C17" s="144"/>
      <c r="D17" s="145"/>
      <c r="E17" s="144"/>
      <c r="F17" s="144"/>
    </row>
    <row r="18" spans="1:6" x14ac:dyDescent="0.2">
      <c r="A18" s="125"/>
      <c r="B18" s="144"/>
      <c r="C18" s="144"/>
      <c r="D18" s="144"/>
      <c r="E18" s="144"/>
      <c r="F18" s="144"/>
    </row>
    <row r="19" spans="1:6" x14ac:dyDescent="0.2">
      <c r="A19" s="125"/>
      <c r="B19" s="144"/>
      <c r="C19" s="144"/>
      <c r="D19" s="144"/>
      <c r="E19" s="144"/>
      <c r="F19" s="144"/>
    </row>
    <row r="20" spans="1:6" x14ac:dyDescent="0.2">
      <c r="A20" s="223"/>
      <c r="B20" s="224"/>
      <c r="C20" s="224"/>
      <c r="D20" s="144"/>
      <c r="E20" s="144"/>
      <c r="F20" s="144"/>
    </row>
    <row r="21" spans="1:6" x14ac:dyDescent="0.2">
      <c r="A21" s="125" t="s">
        <v>185</v>
      </c>
      <c r="B21" s="146"/>
      <c r="C21" s="146"/>
      <c r="D21" s="146" t="s">
        <v>180</v>
      </c>
      <c r="E21" s="146"/>
      <c r="F21" s="146" t="s">
        <v>181</v>
      </c>
    </row>
  </sheetData>
  <mergeCells count="6">
    <mergeCell ref="A20:C20"/>
    <mergeCell ref="G8:I8"/>
    <mergeCell ref="G9:I9"/>
    <mergeCell ref="D13:E13"/>
    <mergeCell ref="D14:E14"/>
    <mergeCell ref="D15:E15"/>
  </mergeCells>
  <phoneticPr fontId="11" type="noConversion"/>
  <pageMargins left="0.78740157499999996" right="0.78740157499999996" top="0.984251969" bottom="0.984251969" header="0.4921259845" footer="0.4921259845"/>
  <pageSetup paperSize="9" scale="57" orientation="portrait" r:id="rId1"/>
  <headerFooter alignWithMargins="0">
    <oddHeader>&amp;L&amp;48&amp;KFF0000ENTWURF&amp;CPos. 5.3 Probenahme von Bodenproben für den Wirkungspfad Boden-Grundwasser: Seite &amp;P von &amp;N</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19"/>
  <sheetViews>
    <sheetView topLeftCell="A7" zoomScale="120" zoomScaleNormal="120" workbookViewId="0">
      <selection activeCell="D9" sqref="D9"/>
    </sheetView>
  </sheetViews>
  <sheetFormatPr baseColWidth="10" defaultRowHeight="12.75" x14ac:dyDescent="0.2"/>
  <cols>
    <col min="1" max="1" width="8.7109375" customWidth="1"/>
    <col min="2" max="3" width="8.7109375" style="15" customWidth="1"/>
    <col min="4" max="4" width="62.7109375" style="2" customWidth="1"/>
    <col min="5" max="6" width="13.7109375" style="15" customWidth="1"/>
  </cols>
  <sheetData>
    <row r="1" spans="1:11" ht="15.75" x14ac:dyDescent="0.25">
      <c r="A1" s="49" t="s">
        <v>715</v>
      </c>
    </row>
    <row r="2" spans="1:11" ht="15.75" x14ac:dyDescent="0.25">
      <c r="A2" s="49"/>
    </row>
    <row r="3" spans="1:11" x14ac:dyDescent="0.2">
      <c r="A3" s="1" t="s">
        <v>274</v>
      </c>
    </row>
    <row r="4" spans="1:11" ht="15.75" x14ac:dyDescent="0.25">
      <c r="A4" s="49"/>
    </row>
    <row r="5" spans="1:11" ht="13.5" thickBot="1" x14ac:dyDescent="0.25"/>
    <row r="6" spans="1:11" ht="34.5" customHeight="1" x14ac:dyDescent="0.2">
      <c r="A6" s="38" t="s">
        <v>128</v>
      </c>
      <c r="B6" s="78" t="s">
        <v>130</v>
      </c>
      <c r="C6" s="78" t="s">
        <v>129</v>
      </c>
      <c r="D6" s="128" t="s">
        <v>164</v>
      </c>
      <c r="E6" s="79" t="s">
        <v>183</v>
      </c>
      <c r="F6" s="80" t="s">
        <v>184</v>
      </c>
    </row>
    <row r="7" spans="1:11" ht="161.25" customHeight="1" x14ac:dyDescent="0.2">
      <c r="A7" s="75" t="s">
        <v>716</v>
      </c>
      <c r="B7" s="41" t="s">
        <v>136</v>
      </c>
      <c r="C7" s="5" t="s">
        <v>144</v>
      </c>
      <c r="D7" s="3" t="s">
        <v>601</v>
      </c>
      <c r="E7" s="82"/>
      <c r="F7" s="83"/>
    </row>
    <row r="8" spans="1:11" ht="76.5" x14ac:dyDescent="0.2">
      <c r="A8" s="75" t="s">
        <v>717</v>
      </c>
      <c r="B8" s="5" t="s">
        <v>136</v>
      </c>
      <c r="C8" s="5" t="s">
        <v>144</v>
      </c>
      <c r="D8" s="3" t="s">
        <v>283</v>
      </c>
      <c r="E8" s="82"/>
      <c r="F8" s="83"/>
    </row>
    <row r="9" spans="1:11" ht="51.75" thickBot="1" x14ac:dyDescent="0.25">
      <c r="A9" s="75" t="s">
        <v>718</v>
      </c>
      <c r="B9" s="42" t="s">
        <v>179</v>
      </c>
      <c r="C9" s="39" t="s">
        <v>144</v>
      </c>
      <c r="D9" s="95" t="s">
        <v>282</v>
      </c>
      <c r="E9" s="84"/>
      <c r="F9" s="90"/>
    </row>
    <row r="10" spans="1:11" ht="13.5" thickBot="1" x14ac:dyDescent="0.25">
      <c r="A10" s="43"/>
      <c r="B10" s="57"/>
      <c r="C10" s="7"/>
      <c r="D10" s="96"/>
      <c r="E10"/>
      <c r="F10"/>
    </row>
    <row r="11" spans="1:11" ht="21.75" customHeight="1" x14ac:dyDescent="0.2">
      <c r="A11" s="50"/>
      <c r="B11" s="51"/>
      <c r="C11" s="51"/>
      <c r="D11" s="279" t="s">
        <v>719</v>
      </c>
      <c r="E11" s="280"/>
      <c r="F11" s="85">
        <f>SUM(F7:F9)</f>
        <v>0</v>
      </c>
      <c r="G11" s="18"/>
      <c r="H11" s="18"/>
      <c r="I11" s="18"/>
      <c r="J11" s="18"/>
      <c r="K11" s="18"/>
    </row>
    <row r="12" spans="1:11" ht="21.75" customHeight="1" x14ac:dyDescent="0.2">
      <c r="A12" s="21"/>
      <c r="B12" s="20"/>
      <c r="C12" s="20"/>
      <c r="D12" s="257" t="s">
        <v>165</v>
      </c>
      <c r="E12" s="258"/>
      <c r="F12" s="86">
        <f>F11*0.19</f>
        <v>0</v>
      </c>
    </row>
    <row r="13" spans="1:11" ht="21.75" customHeight="1" thickBot="1" x14ac:dyDescent="0.25">
      <c r="D13" s="259" t="s">
        <v>166</v>
      </c>
      <c r="E13" s="260"/>
      <c r="F13" s="87">
        <f>F11*1.19</f>
        <v>0</v>
      </c>
    </row>
    <row r="14" spans="1:11" ht="21.75" customHeight="1" x14ac:dyDescent="0.2"/>
    <row r="15" spans="1:11" x14ac:dyDescent="0.2">
      <c r="A15" s="44" t="s">
        <v>167</v>
      </c>
      <c r="B15" s="45"/>
      <c r="C15" s="45"/>
      <c r="D15" s="46"/>
      <c r="E15" s="45"/>
      <c r="F15" s="45"/>
    </row>
    <row r="16" spans="1:11" x14ac:dyDescent="0.2">
      <c r="A16" s="44"/>
      <c r="B16" s="45"/>
      <c r="C16" s="45"/>
      <c r="D16" s="45"/>
      <c r="E16" s="45"/>
      <c r="F16" s="45"/>
    </row>
    <row r="17" spans="1:6" x14ac:dyDescent="0.2">
      <c r="A17" s="44"/>
      <c r="B17" s="45"/>
      <c r="C17" s="45"/>
      <c r="D17" s="45"/>
      <c r="E17" s="45"/>
      <c r="F17" s="45"/>
    </row>
    <row r="18" spans="1:6" x14ac:dyDescent="0.2">
      <c r="A18" s="253"/>
      <c r="B18" s="254"/>
      <c r="C18" s="254"/>
      <c r="D18" s="45"/>
      <c r="E18" s="45"/>
      <c r="F18" s="45"/>
    </row>
    <row r="19" spans="1:6" x14ac:dyDescent="0.2">
      <c r="A19" s="44" t="s">
        <v>185</v>
      </c>
      <c r="B19" s="47"/>
      <c r="C19" s="47"/>
      <c r="D19" s="47" t="s">
        <v>180</v>
      </c>
      <c r="E19" s="47"/>
      <c r="F19" s="47" t="s">
        <v>181</v>
      </c>
    </row>
  </sheetData>
  <mergeCells count="4">
    <mergeCell ref="A18:C18"/>
    <mergeCell ref="D11:E11"/>
    <mergeCell ref="D12:E12"/>
    <mergeCell ref="D13:E13"/>
  </mergeCells>
  <phoneticPr fontId="0" type="noConversion"/>
  <pageMargins left="0.78740157499999996" right="0.78740157499999996" top="0.984251969" bottom="0.984251969" header="0.4921259845" footer="0.4921259845"/>
  <pageSetup paperSize="9" scale="74" fitToHeight="50" orientation="portrait" r:id="rId1"/>
  <headerFooter alignWithMargins="0">
    <oddHeader>&amp;L&amp;48&amp;KFF0000ENTWURF&amp;CPos. 5.4  Probenahme von Grundwasser für den Wirkungspfad Boden-Grundwasser: Seite &amp;P von &amp;N</oddHead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17</vt:i4>
      </vt:variant>
    </vt:vector>
  </HeadingPairs>
  <TitlesOfParts>
    <vt:vector size="17" baseType="lpstr">
      <vt:lpstr>Honorarzusammenstellung</vt:lpstr>
      <vt:lpstr>Pos. 1 Ing.-Leistungen</vt:lpstr>
      <vt:lpstr>Pos. 2 Baustelleneinrichtung</vt:lpstr>
      <vt:lpstr>Pos. 3 Arbeitsschutz</vt:lpstr>
      <vt:lpstr>Pos. 4 Aufschlussarbeiten</vt:lpstr>
      <vt:lpstr>Pos. 5.1 Probenahme B-M, B-NPfl</vt:lpstr>
      <vt:lpstr>Pos. 5.2 Probenahme Boden-Luft</vt:lpstr>
      <vt:lpstr>Pos. 5.3 Probenahme FS B-GW</vt:lpstr>
      <vt:lpstr>Pos. 5.4 Probenahme GW</vt:lpstr>
      <vt:lpstr>Pos. 5.5 Probentransport</vt:lpstr>
      <vt:lpstr>Pos. 6 Stundelohnarbeit</vt:lpstr>
      <vt:lpstr>Pos. 7 Entsorgung</vt:lpstr>
      <vt:lpstr>Pos. 8.1 Analytik_WP_B-GW</vt:lpstr>
      <vt:lpstr>Pos. 8.2 Analytik_WP_B-GW_M_NP</vt:lpstr>
      <vt:lpstr>Pos. 8.3 Analytik_WP_B-GW_M</vt:lpstr>
      <vt:lpstr>Pos. 8.4 Analytik_WP_B-GW_NP</vt:lpstr>
      <vt:lpstr>Pos. 9 GW-Messstellenbau</vt:lpstr>
    </vt:vector>
  </TitlesOfParts>
  <Company>Bayerisches Landesamt für Umwelt (BayLfU) Referat 96</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Merkblatt 3.8/2 Teil 2 OU; Arbeitshiofe Muster LV Excel</dc:title>
  <dc:subject>Leistungsverzeichnis</dc:subject>
  <dc:creator>Matthias Heinzel</dc:creator>
  <cp:keywords>Altlasten, schädliche Bodenveränderungen, Ausschreibung, Vergabe, Amtsermittlung, orientierende Erkundung</cp:keywords>
  <cp:lastModifiedBy>Besold, Johannes, Dr. (LfU)</cp:lastModifiedBy>
  <cp:lastPrinted>2024-08-09T08:46:33Z</cp:lastPrinted>
  <dcterms:created xsi:type="dcterms:W3CDTF">2008-03-11T12:05:20Z</dcterms:created>
  <dcterms:modified xsi:type="dcterms:W3CDTF">2025-04-14T07:20:05Z</dcterms:modified>
  <cp:category>Arbeitshilfe</cp:category>
</cp:coreProperties>
</file>