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bt09\Ref95\Daten\4413.6 - Wasserverteilung\Wasserverluste\Merkblatt Wasserverluste\"/>
    </mc:Choice>
  </mc:AlternateContent>
  <bookViews>
    <workbookView xWindow="0" yWindow="0" windowWidth="28800" windowHeight="14100"/>
  </bookViews>
  <sheets>
    <sheet name="Ermittlung Wasserverluste" sheetId="3" r:id="rId1"/>
  </sheets>
  <calcPr calcId="162913" concurrentCalc="0"/>
</workbook>
</file>

<file path=xl/calcChain.xml><?xml version="1.0" encoding="utf-8"?>
<calcChain xmlns="http://schemas.openxmlformats.org/spreadsheetml/2006/main">
  <c r="I17" i="3" l="1"/>
  <c r="I26" i="3"/>
  <c r="I34" i="3"/>
  <c r="I39" i="3"/>
  <c r="I47" i="3"/>
  <c r="I50" i="3"/>
  <c r="I58" i="3"/>
  <c r="I59" i="3"/>
  <c r="I63" i="3"/>
  <c r="I53" i="3"/>
</calcChain>
</file>

<file path=xl/sharedStrings.xml><?xml version="1.0" encoding="utf-8"?>
<sst xmlns="http://schemas.openxmlformats.org/spreadsheetml/2006/main" count="95" uniqueCount="77">
  <si>
    <t xml:space="preserve">Eigene Wassergewinnung </t>
  </si>
  <si>
    <t>Fremdbezug</t>
  </si>
  <si>
    <r>
      <t>Netzeinspeisung Q</t>
    </r>
    <r>
      <rPr>
        <vertAlign val="sub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</si>
  <si>
    <r>
      <t>Netzabgabe Q</t>
    </r>
    <r>
      <rPr>
        <vertAlign val="sub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 </t>
    </r>
  </si>
  <si>
    <t>Haushalte und Kleingewerbe</t>
  </si>
  <si>
    <t>Großabnehmer (gewerbliche Abnehmer, Industrie)</t>
  </si>
  <si>
    <t>Sonstige</t>
  </si>
  <si>
    <t>Wasserwerkseigenverbrauch (Aufbereitung, Spülungen, …)</t>
  </si>
  <si>
    <r>
      <t>In Rechnung gestellte gemessene Wasserabgabe Q</t>
    </r>
    <r>
      <rPr>
        <vertAlign val="subscript"/>
        <sz val="10"/>
        <color indexed="8"/>
        <rFont val="Arial"/>
        <family val="2"/>
      </rPr>
      <t>ARG</t>
    </r>
  </si>
  <si>
    <r>
      <t>In Rechnung gestellte ungemessene Wasserabgabe Q</t>
    </r>
    <r>
      <rPr>
        <vertAlign val="subscript"/>
        <sz val="10"/>
        <color indexed="8"/>
        <rFont val="Arial"/>
        <family val="2"/>
      </rPr>
      <t>ARU</t>
    </r>
  </si>
  <si>
    <r>
      <t>Nicht in Rechnung gestellte gemessene Wasserabgabe Q</t>
    </r>
    <r>
      <rPr>
        <vertAlign val="subscript"/>
        <sz val="10"/>
        <color indexed="8"/>
        <rFont val="Arial"/>
        <family val="2"/>
      </rPr>
      <t>ANG</t>
    </r>
  </si>
  <si>
    <r>
      <t>Nicht in Rechnung gestellte ungemessene Wasserabgabe Q</t>
    </r>
    <r>
      <rPr>
        <vertAlign val="subscript"/>
        <sz val="10"/>
        <color indexed="8"/>
        <rFont val="Arial"/>
        <family val="2"/>
      </rPr>
      <t>ANU</t>
    </r>
  </si>
  <si>
    <r>
      <t>Scheinbarer Wasserverlust Q</t>
    </r>
    <r>
      <rPr>
        <vertAlign val="subscript"/>
        <sz val="10"/>
        <color indexed="8"/>
        <rFont val="Arial"/>
        <family val="2"/>
      </rPr>
      <t>VS</t>
    </r>
    <r>
      <rPr>
        <sz val="10"/>
        <color indexed="8"/>
        <rFont val="Arial"/>
        <family val="2"/>
      </rPr>
      <t xml:space="preserve"> </t>
    </r>
  </si>
  <si>
    <r>
      <t>Summe aus Netzabgabe Q</t>
    </r>
    <r>
      <rPr>
        <vertAlign val="subscript"/>
        <sz val="11"/>
        <color indexed="8"/>
        <rFont val="Calibri"/>
        <family val="2"/>
      </rPr>
      <t xml:space="preserve">A </t>
    </r>
    <r>
      <rPr>
        <sz val="11"/>
        <color theme="1"/>
        <rFont val="Calibri"/>
        <family val="2"/>
        <scheme val="minor"/>
      </rPr>
      <t>und scheinbarem Wasserverlust Q</t>
    </r>
    <r>
      <rPr>
        <vertAlign val="subscript"/>
        <sz val="11"/>
        <color indexed="8"/>
        <rFont val="Calibri"/>
        <family val="2"/>
      </rPr>
      <t xml:space="preserve">VS </t>
    </r>
    <r>
      <rPr>
        <sz val="11"/>
        <color theme="1"/>
        <rFont val="Calibri"/>
        <family val="2"/>
        <scheme val="minor"/>
      </rPr>
      <t xml:space="preserve"> </t>
    </r>
  </si>
  <si>
    <r>
      <t>Spezifischer realer Wasserverlust q</t>
    </r>
    <r>
      <rPr>
        <vertAlign val="subscript"/>
        <sz val="10"/>
        <color indexed="8"/>
        <rFont val="Arial"/>
        <family val="2"/>
      </rPr>
      <t>VR</t>
    </r>
  </si>
  <si>
    <r>
      <t>(in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/a)</t>
    </r>
  </si>
  <si>
    <t>(in km)</t>
  </si>
  <si>
    <r>
      <t>q</t>
    </r>
    <r>
      <rPr>
        <vertAlign val="subscript"/>
        <sz val="10"/>
        <color indexed="8"/>
        <rFont val="Arial"/>
        <family val="2"/>
      </rPr>
      <t xml:space="preserve">VR </t>
    </r>
    <r>
      <rPr>
        <sz val="10"/>
        <color indexed="8"/>
        <rFont val="Arial"/>
        <family val="2"/>
      </rPr>
      <t>= Q</t>
    </r>
    <r>
      <rPr>
        <vertAlign val="subscript"/>
        <sz val="10"/>
        <color indexed="8"/>
        <rFont val="Arial"/>
        <family val="2"/>
      </rPr>
      <t>VR</t>
    </r>
    <r>
      <rPr>
        <sz val="10"/>
        <color indexed="8"/>
        <rFont val="Arial"/>
        <family val="2"/>
      </rPr>
      <t xml:space="preserve"> / [8.760 x L</t>
    </r>
    <r>
      <rPr>
        <vertAlign val="subscript"/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]  ("Normaljahr")</t>
    </r>
  </si>
  <si>
    <r>
      <t>q</t>
    </r>
    <r>
      <rPr>
        <vertAlign val="subscript"/>
        <sz val="10"/>
        <color indexed="8"/>
        <rFont val="Arial"/>
        <family val="2"/>
      </rPr>
      <t xml:space="preserve">VR </t>
    </r>
    <r>
      <rPr>
        <sz val="10"/>
        <color indexed="8"/>
        <rFont val="Arial"/>
        <family val="2"/>
      </rPr>
      <t>= Q</t>
    </r>
    <r>
      <rPr>
        <vertAlign val="subscript"/>
        <sz val="10"/>
        <color indexed="8"/>
        <rFont val="Arial"/>
        <family val="2"/>
      </rPr>
      <t>VR</t>
    </r>
    <r>
      <rPr>
        <sz val="10"/>
        <color indexed="8"/>
        <rFont val="Arial"/>
        <family val="2"/>
      </rPr>
      <t xml:space="preserve"> / [8.784 x L</t>
    </r>
    <r>
      <rPr>
        <vertAlign val="subscript"/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]  ("Schaltjahr")</t>
    </r>
  </si>
  <si>
    <r>
      <t>Berechnung des spezifischen realen Wasserverlustes q</t>
    </r>
    <r>
      <rPr>
        <b/>
        <vertAlign val="subscript"/>
        <sz val="16"/>
        <color indexed="8"/>
        <rFont val="Arial"/>
        <family val="2"/>
      </rPr>
      <t>VR</t>
    </r>
  </si>
  <si>
    <t>Eingabefeld</t>
  </si>
  <si>
    <t>Berechnungsfeld</t>
  </si>
  <si>
    <t xml:space="preserve">Ermittlung der spezifischen Rohrnetzeinspeisung </t>
  </si>
  <si>
    <t xml:space="preserve">Spezifische Rohrnetzeinspeisung </t>
  </si>
  <si>
    <r>
      <t>Rohrnetzlänge ohne Anschlussleitungen L</t>
    </r>
    <r>
      <rPr>
        <vertAlign val="subscript"/>
        <sz val="11"/>
        <color indexed="8"/>
        <rFont val="Calibri"/>
        <family val="2"/>
      </rPr>
      <t>N</t>
    </r>
  </si>
  <si>
    <r>
      <t>Netzeinspeisung Q</t>
    </r>
    <r>
      <rPr>
        <vertAlign val="subscript"/>
        <sz val="11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/ Rohrnetzlänge ohne Anschlussleitungen L</t>
    </r>
    <r>
      <rPr>
        <vertAlign val="subscript"/>
        <sz val="11"/>
        <color indexed="8"/>
        <rFont val="Calibri"/>
        <family val="2"/>
      </rPr>
      <t>N</t>
    </r>
  </si>
  <si>
    <t>(in %)</t>
  </si>
  <si>
    <r>
      <t>Realer Wasserverlusten Q</t>
    </r>
    <r>
      <rPr>
        <vertAlign val="subscript"/>
        <sz val="10"/>
        <color indexed="8"/>
        <rFont val="Arial"/>
        <family val="2"/>
      </rPr>
      <t>VR</t>
    </r>
    <r>
      <rPr>
        <sz val="10"/>
        <color indexed="8"/>
        <rFont val="Arial"/>
        <family val="2"/>
      </rPr>
      <t xml:space="preserve"> / Netzeinspeisung Q</t>
    </r>
    <r>
      <rPr>
        <vertAlign val="sub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* 100</t>
    </r>
  </si>
  <si>
    <t>Abgabe zur Weiterverteilung an andere WVU</t>
  </si>
  <si>
    <t>In Rechnung gestellete gemessene Abgabe an Letztverbraucher</t>
  </si>
  <si>
    <t>Sonstige (evtl. Löschwasser)</t>
  </si>
  <si>
    <t xml:space="preserve">Bereiche Versorgungsstruktur: </t>
  </si>
  <si>
    <t>Einstufung</t>
  </si>
  <si>
    <t xml:space="preserve"> &lt; 0,10</t>
  </si>
  <si>
    <t xml:space="preserve"> &lt; 0,07</t>
  </si>
  <si>
    <t xml:space="preserve"> &lt; 0.05</t>
  </si>
  <si>
    <t>niedrig</t>
  </si>
  <si>
    <t xml:space="preserve"> ≥ 0,10 bis ≤ 0,20</t>
  </si>
  <si>
    <t xml:space="preserve"> ≥ 0,07 bis ≤ 0,15</t>
  </si>
  <si>
    <t xml:space="preserve"> ≥ 0,05 bis ≤ 0,10</t>
  </si>
  <si>
    <t>mittel</t>
  </si>
  <si>
    <t xml:space="preserve"> &gt; 0,20</t>
  </si>
  <si>
    <t xml:space="preserve"> &gt; 0,15</t>
  </si>
  <si>
    <t xml:space="preserve"> &gt; 0,10</t>
  </si>
  <si>
    <t>hoch</t>
  </si>
  <si>
    <t>Bereich 1 (großstädtisch)</t>
  </si>
  <si>
    <t>Bereich 2 (städtisch)</t>
  </si>
  <si>
    <t>Bereich 3 ( ländlich)</t>
  </si>
  <si>
    <r>
      <t>(in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/(h x km))</t>
    </r>
  </si>
  <si>
    <t xml:space="preserve">mit "Eingangsdaten" gemäß DVGW W 392 (A) vom September 2017 </t>
  </si>
  <si>
    <t xml:space="preserve">Normalfall = 0; anderer Wert bedarf konkreter Abschätzung, </t>
  </si>
  <si>
    <r>
      <t>(1) Netzeinspeisung Q</t>
    </r>
    <r>
      <rPr>
        <vertAlign val="sub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</si>
  <si>
    <t>(2) Zwischensumme</t>
  </si>
  <si>
    <t xml:space="preserve">(3) Schätzung </t>
  </si>
  <si>
    <t xml:space="preserve">(4) Zwischensumme </t>
  </si>
  <si>
    <t xml:space="preserve">(5) Schätzung </t>
  </si>
  <si>
    <r>
      <t>(6) Summe Netzabgabe Q</t>
    </r>
    <r>
      <rPr>
        <vertAlign val="sub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:  (2)+(3)+(4)+(5)</t>
    </r>
  </si>
  <si>
    <t xml:space="preserve">(7) Scheinbarer Wasserverlust </t>
  </si>
  <si>
    <r>
      <t>(8) Summe Q</t>
    </r>
    <r>
      <rPr>
        <vertAlign val="subscript"/>
        <sz val="11"/>
        <color indexed="8"/>
        <rFont val="Calibri"/>
        <family val="2"/>
      </rPr>
      <t>A</t>
    </r>
    <r>
      <rPr>
        <sz val="11"/>
        <color theme="1"/>
        <rFont val="Calibri"/>
        <family val="2"/>
        <scheme val="minor"/>
      </rPr>
      <t xml:space="preserve"> mit Q</t>
    </r>
    <r>
      <rPr>
        <vertAlign val="subscript"/>
        <sz val="11"/>
        <color indexed="8"/>
        <rFont val="Calibri"/>
        <family val="2"/>
      </rPr>
      <t>VS</t>
    </r>
    <r>
      <rPr>
        <sz val="11"/>
        <color theme="1"/>
        <rFont val="Calibri"/>
        <family val="2"/>
        <scheme val="minor"/>
      </rPr>
      <t>:  (6)+(7)</t>
    </r>
  </si>
  <si>
    <r>
      <t>(9) Q</t>
    </r>
    <r>
      <rPr>
        <vertAlign val="subscript"/>
        <sz val="11"/>
        <color indexed="8"/>
        <rFont val="Calibri"/>
        <family val="2"/>
      </rPr>
      <t>VR</t>
    </r>
    <r>
      <rPr>
        <sz val="11"/>
        <color theme="1"/>
        <rFont val="Calibri"/>
        <family val="2"/>
        <scheme val="minor"/>
      </rPr>
      <t xml:space="preserve"> =  Q</t>
    </r>
    <r>
      <rPr>
        <vertAlign val="subscript"/>
        <sz val="11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- (Q</t>
    </r>
    <r>
      <rPr>
        <vertAlign val="subscript"/>
        <sz val="11"/>
        <color indexed="8"/>
        <rFont val="Calibri"/>
        <family val="2"/>
      </rPr>
      <t>A</t>
    </r>
    <r>
      <rPr>
        <sz val="11"/>
        <color theme="1"/>
        <rFont val="Calibri"/>
        <family val="2"/>
        <scheme val="minor"/>
      </rPr>
      <t xml:space="preserve"> + Q</t>
    </r>
    <r>
      <rPr>
        <vertAlign val="subscript"/>
        <sz val="11"/>
        <color indexed="8"/>
        <rFont val="Calibri"/>
        <family val="2"/>
      </rPr>
      <t>VS</t>
    </r>
    <r>
      <rPr>
        <sz val="11"/>
        <color theme="1"/>
        <rFont val="Calibri"/>
        <family val="2"/>
        <scheme val="minor"/>
      </rPr>
      <t>):  (1)-(8)</t>
    </r>
  </si>
  <si>
    <t xml:space="preserve">Realer Wasserverlust in Prozent der Netzeinspeisung </t>
  </si>
  <si>
    <t>Wert größer 0,5 % der Netzeinspeisung detaillierter Begründung</t>
  </si>
  <si>
    <r>
      <t>Spezifischer realer Wasserverlust (q</t>
    </r>
    <r>
      <rPr>
        <vertAlign val="subscript"/>
        <sz val="11"/>
        <color indexed="8"/>
        <rFont val="Calibri"/>
        <family val="2"/>
      </rPr>
      <t>VR</t>
    </r>
    <r>
      <rPr>
        <sz val="11"/>
        <color theme="1"/>
        <rFont val="Calibri"/>
        <family val="2"/>
        <scheme val="minor"/>
      </rPr>
      <t>) 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/(h x km)</t>
    </r>
  </si>
  <si>
    <t>Spezifische Rohrnetzeinspeisung</t>
  </si>
  <si>
    <t xml:space="preserve">     Bereich 1 (großstädtisch) </t>
  </si>
  <si>
    <t xml:space="preserve">     Bereich 2 (städtisch) </t>
  </si>
  <si>
    <t xml:space="preserve">     Bereich 3 (ländlich)</t>
  </si>
  <si>
    <t>Einstufung der Wasserverluste nach DVGW W 400-3-B1 (A) 
vom Sept. 2017</t>
  </si>
  <si>
    <r>
      <t>Realer Wasserverlust Q</t>
    </r>
    <r>
      <rPr>
        <vertAlign val="subscript"/>
        <sz val="10"/>
        <color indexed="8"/>
        <rFont val="Arial"/>
        <family val="2"/>
      </rPr>
      <t>VR</t>
    </r>
  </si>
  <si>
    <r>
      <t>(in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/(km x a))</t>
    </r>
  </si>
  <si>
    <t>&gt; 15.000 m³/(km x a)</t>
  </si>
  <si>
    <t>5.000 bis 15.000 m³/(km x a)</t>
  </si>
  <si>
    <t>&lt; 5.000 m³/(km x a)</t>
  </si>
  <si>
    <t>Anlage 1 zum LfU-Merkblatt Nr. 1.8/2 (Stand 03/2020)</t>
  </si>
  <si>
    <t>Datum:</t>
  </si>
  <si>
    <t>Bearbeiter:</t>
  </si>
  <si>
    <t>Eingabemöglichkeit für freien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</si>
</sst>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bscript"/>
      <sz val="16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Symbol"/>
      <family val="1"/>
      <charset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2" fillId="0" borderId="0" xfId="0" applyFont="1"/>
    <xf numFmtId="3" fontId="0" fillId="2" borderId="6" xfId="0" applyNumberFormat="1" applyFill="1" applyBorder="1" applyProtection="1">
      <protection locked="0"/>
    </xf>
    <xf numFmtId="0" fontId="6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0" fillId="2" borderId="0" xfId="0" applyFill="1" applyProtection="1"/>
    <xf numFmtId="0" fontId="9" fillId="3" borderId="0" xfId="0" applyFont="1" applyFill="1" applyProtection="1"/>
    <xf numFmtId="0" fontId="7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7" fillId="0" borderId="0" xfId="0" applyFont="1" applyBorder="1" applyProtection="1"/>
    <xf numFmtId="0" fontId="0" fillId="0" borderId="7" xfId="0" applyBorder="1" applyProtection="1"/>
    <xf numFmtId="0" fontId="7" fillId="0" borderId="8" xfId="0" applyFont="1" applyBorder="1" applyProtection="1"/>
    <xf numFmtId="0" fontId="0" fillId="0" borderId="8" xfId="0" applyBorder="1" applyProtection="1"/>
    <xf numFmtId="3" fontId="0" fillId="3" borderId="9" xfId="0" applyNumberFormat="1" applyFill="1" applyBorder="1" applyProtection="1"/>
    <xf numFmtId="0" fontId="7" fillId="0" borderId="0" xfId="0" applyFont="1" applyBorder="1" applyAlignment="1" applyProtection="1">
      <alignment vertical="center"/>
    </xf>
    <xf numFmtId="0" fontId="0" fillId="0" borderId="6" xfId="0" applyFill="1" applyBorder="1" applyProtection="1"/>
    <xf numFmtId="3" fontId="0" fillId="3" borderId="6" xfId="0" applyNumberFormat="1" applyFill="1" applyBorder="1" applyProtection="1"/>
    <xf numFmtId="0" fontId="0" fillId="0" borderId="9" xfId="0" applyBorder="1" applyProtection="1"/>
    <xf numFmtId="0" fontId="0" fillId="0" borderId="2" xfId="0" applyBorder="1" applyProtection="1"/>
    <xf numFmtId="0" fontId="7" fillId="0" borderId="7" xfId="0" applyFont="1" applyBorder="1" applyProtection="1"/>
    <xf numFmtId="4" fontId="6" fillId="3" borderId="9" xfId="0" applyNumberFormat="1" applyFont="1" applyFill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7" fillId="0" borderId="0" xfId="0" applyFont="1" applyAlignment="1" applyProtection="1">
      <alignment vertical="center"/>
    </xf>
    <xf numFmtId="0" fontId="0" fillId="0" borderId="3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" fontId="6" fillId="3" borderId="6" xfId="0" applyNumberFormat="1" applyFont="1" applyFill="1" applyBorder="1" applyProtection="1"/>
    <xf numFmtId="0" fontId="7" fillId="0" borderId="8" xfId="0" applyFont="1" applyBorder="1" applyAlignment="1" applyProtection="1">
      <alignment vertical="center"/>
    </xf>
    <xf numFmtId="0" fontId="0" fillId="0" borderId="8" xfId="0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10" fillId="0" borderId="0" xfId="0" applyFont="1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164" fontId="0" fillId="2" borderId="12" xfId="0" applyNumberFormat="1" applyFill="1" applyBorder="1" applyProtection="1">
      <protection locked="0"/>
    </xf>
    <xf numFmtId="0" fontId="0" fillId="0" borderId="0" xfId="0" applyAlignment="1"/>
    <xf numFmtId="0" fontId="8" fillId="0" borderId="0" xfId="0" applyFont="1" applyAlignment="1" applyProtection="1">
      <alignment horizontal="left" wrapText="1"/>
    </xf>
    <xf numFmtId="0" fontId="0" fillId="0" borderId="1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showGridLines="0" tabSelected="1" view="pageLayout" zoomScale="115" zoomScaleNormal="100" zoomScalePageLayoutView="115" workbookViewId="0">
      <selection activeCell="A3" sqref="A3:I3"/>
    </sheetView>
  </sheetViews>
  <sheetFormatPr baseColWidth="10" defaultRowHeight="15" x14ac:dyDescent="0.25"/>
  <cols>
    <col min="1" max="1" width="10.7109375" customWidth="1"/>
  </cols>
  <sheetData>
    <row r="1" spans="1:9" x14ac:dyDescent="0.25">
      <c r="A1" s="3" t="s">
        <v>73</v>
      </c>
      <c r="B1" s="4"/>
      <c r="C1" s="4"/>
      <c r="D1" s="4"/>
      <c r="E1" s="4"/>
      <c r="F1" s="4"/>
      <c r="G1" s="4"/>
      <c r="H1" s="4"/>
      <c r="I1" s="4"/>
    </row>
    <row r="2" spans="1:9" ht="8.4499999999999993" customHeight="1" x14ac:dyDescent="0.25">
      <c r="A2" s="3"/>
      <c r="B2" s="4"/>
      <c r="C2" s="4"/>
      <c r="D2" s="4"/>
      <c r="E2" s="4"/>
      <c r="F2" s="4"/>
      <c r="G2" s="4"/>
      <c r="H2" s="4"/>
      <c r="I2" s="4"/>
    </row>
    <row r="3" spans="1:9" ht="19.7" customHeight="1" x14ac:dyDescent="0.25">
      <c r="A3" s="51" t="s">
        <v>76</v>
      </c>
      <c r="B3" s="51"/>
      <c r="C3" s="51"/>
      <c r="D3" s="51"/>
      <c r="E3" s="51"/>
      <c r="F3" s="51"/>
      <c r="G3" s="51"/>
      <c r="H3" s="51"/>
      <c r="I3" s="51"/>
    </row>
    <row r="4" spans="1:9" ht="19.7" customHeight="1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9" ht="19.7" customHeight="1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ht="8.4499999999999993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9.7" customHeight="1" x14ac:dyDescent="0.4">
      <c r="A7" s="5" t="s">
        <v>19</v>
      </c>
      <c r="B7" s="4"/>
      <c r="C7" s="4"/>
      <c r="D7" s="4"/>
      <c r="E7" s="4"/>
      <c r="F7" s="4"/>
      <c r="G7" s="4"/>
      <c r="H7" s="4"/>
      <c r="I7" s="4"/>
    </row>
    <row r="8" spans="1:9" s="1" customFormat="1" ht="19.7" customHeight="1" x14ac:dyDescent="0.25">
      <c r="A8" s="6" t="s">
        <v>49</v>
      </c>
      <c r="B8" s="7"/>
      <c r="C8" s="7"/>
      <c r="D8" s="7"/>
      <c r="E8" s="7"/>
      <c r="F8" s="7"/>
      <c r="G8" s="7"/>
      <c r="H8" s="7"/>
      <c r="I8" s="7"/>
    </row>
    <row r="9" spans="1:9" ht="19.7" customHeight="1" x14ac:dyDescent="0.3">
      <c r="A9" s="5"/>
      <c r="B9" s="4"/>
      <c r="C9" s="4"/>
      <c r="D9" s="4"/>
      <c r="E9" s="4"/>
      <c r="F9" s="4"/>
      <c r="G9" s="4"/>
      <c r="H9" s="4"/>
      <c r="I9" s="4"/>
    </row>
    <row r="10" spans="1:9" x14ac:dyDescent="0.25">
      <c r="A10" s="8" t="s">
        <v>20</v>
      </c>
      <c r="B10" s="8"/>
      <c r="C10" s="4"/>
      <c r="D10" s="4"/>
      <c r="E10" s="4"/>
      <c r="F10" s="4"/>
      <c r="G10" s="4"/>
      <c r="H10" s="4"/>
      <c r="I10" s="4"/>
    </row>
    <row r="11" spans="1:9" x14ac:dyDescent="0.25">
      <c r="A11" s="9" t="s">
        <v>21</v>
      </c>
      <c r="B11" s="9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15.75" x14ac:dyDescent="0.3">
      <c r="A13" s="10" t="s">
        <v>2</v>
      </c>
      <c r="B13" s="11"/>
      <c r="C13" s="11"/>
      <c r="D13" s="11"/>
      <c r="E13" s="11"/>
      <c r="F13" s="11"/>
      <c r="G13" s="11"/>
      <c r="H13" s="11"/>
      <c r="I13" s="12"/>
    </row>
    <row r="14" spans="1:9" ht="17.25" x14ac:dyDescent="0.25">
      <c r="A14" s="13"/>
      <c r="B14" s="16" t="s">
        <v>0</v>
      </c>
      <c r="C14" s="14"/>
      <c r="D14" s="14"/>
      <c r="E14" s="14"/>
      <c r="F14" s="14"/>
      <c r="G14" s="14"/>
      <c r="H14" s="14" t="s">
        <v>15</v>
      </c>
      <c r="I14" s="2">
        <v>100000</v>
      </c>
    </row>
    <row r="15" spans="1:9" ht="17.25" x14ac:dyDescent="0.25">
      <c r="A15" s="13"/>
      <c r="B15" s="16" t="s">
        <v>1</v>
      </c>
      <c r="C15" s="14"/>
      <c r="D15" s="14"/>
      <c r="E15" s="14"/>
      <c r="F15" s="14"/>
      <c r="G15" s="14"/>
      <c r="H15" s="14" t="s">
        <v>15</v>
      </c>
      <c r="I15" s="2">
        <v>100000</v>
      </c>
    </row>
    <row r="16" spans="1:9" x14ac:dyDescent="0.25">
      <c r="A16" s="13"/>
      <c r="B16" s="14"/>
      <c r="C16" s="14"/>
      <c r="D16" s="14"/>
      <c r="E16" s="14"/>
      <c r="F16" s="14"/>
      <c r="G16" s="14"/>
      <c r="H16" s="14"/>
      <c r="I16" s="15"/>
    </row>
    <row r="17" spans="1:9" ht="18" x14ac:dyDescent="0.3">
      <c r="A17" s="17"/>
      <c r="B17" s="18" t="s">
        <v>51</v>
      </c>
      <c r="C17" s="19"/>
      <c r="D17" s="19"/>
      <c r="E17" s="19"/>
      <c r="F17" s="19"/>
      <c r="G17" s="19"/>
      <c r="H17" s="19" t="s">
        <v>15</v>
      </c>
      <c r="I17" s="20">
        <f>I14+I15</f>
        <v>200000</v>
      </c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15.75" x14ac:dyDescent="0.3">
      <c r="A19" s="10" t="s">
        <v>3</v>
      </c>
      <c r="B19" s="11"/>
      <c r="C19" s="11"/>
      <c r="D19" s="11"/>
      <c r="E19" s="11"/>
      <c r="F19" s="11"/>
      <c r="G19" s="11"/>
      <c r="H19" s="11"/>
      <c r="I19" s="12"/>
    </row>
    <row r="20" spans="1:9" ht="15.75" x14ac:dyDescent="0.25">
      <c r="A20" s="13"/>
      <c r="B20" s="21" t="s">
        <v>8</v>
      </c>
      <c r="C20" s="14"/>
      <c r="D20" s="14"/>
      <c r="E20" s="14"/>
      <c r="F20" s="14"/>
      <c r="G20" s="14"/>
      <c r="H20" s="14"/>
      <c r="I20" s="15"/>
    </row>
    <row r="21" spans="1:9" ht="17.25" x14ac:dyDescent="0.25">
      <c r="A21" s="13"/>
      <c r="B21" s="21"/>
      <c r="C21" s="14" t="s">
        <v>28</v>
      </c>
      <c r="D21" s="14"/>
      <c r="E21" s="14"/>
      <c r="F21" s="14"/>
      <c r="G21" s="14"/>
      <c r="H21" s="14" t="s">
        <v>15</v>
      </c>
      <c r="I21" s="2">
        <v>50000</v>
      </c>
    </row>
    <row r="22" spans="1:9" x14ac:dyDescent="0.25">
      <c r="A22" s="13"/>
      <c r="B22" s="21"/>
      <c r="C22" s="14" t="s">
        <v>29</v>
      </c>
      <c r="D22" s="14"/>
      <c r="E22" s="14"/>
      <c r="F22" s="14"/>
      <c r="G22" s="14"/>
      <c r="H22" s="14"/>
      <c r="I22" s="22"/>
    </row>
    <row r="23" spans="1:9" ht="17.25" x14ac:dyDescent="0.25">
      <c r="A23" s="13"/>
      <c r="B23" s="21"/>
      <c r="C23" s="14"/>
      <c r="D23" s="14" t="s">
        <v>4</v>
      </c>
      <c r="E23" s="14"/>
      <c r="F23" s="14"/>
      <c r="G23" s="14"/>
      <c r="H23" s="14" t="s">
        <v>15</v>
      </c>
      <c r="I23" s="2">
        <v>100000</v>
      </c>
    </row>
    <row r="24" spans="1:9" ht="17.25" x14ac:dyDescent="0.25">
      <c r="A24" s="13"/>
      <c r="B24" s="21"/>
      <c r="C24" s="14"/>
      <c r="D24" s="14" t="s">
        <v>5</v>
      </c>
      <c r="E24" s="14"/>
      <c r="F24" s="14"/>
      <c r="G24" s="14"/>
      <c r="H24" s="14" t="s">
        <v>15</v>
      </c>
      <c r="I24" s="2">
        <v>10000</v>
      </c>
    </row>
    <row r="25" spans="1:9" ht="17.25" x14ac:dyDescent="0.25">
      <c r="A25" s="13"/>
      <c r="B25" s="21"/>
      <c r="C25" s="14"/>
      <c r="D25" s="14" t="s">
        <v>6</v>
      </c>
      <c r="E25" s="14"/>
      <c r="F25" s="14"/>
      <c r="G25" s="14"/>
      <c r="H25" s="14" t="s">
        <v>15</v>
      </c>
      <c r="I25" s="2">
        <v>5000</v>
      </c>
    </row>
    <row r="26" spans="1:9" ht="17.25" x14ac:dyDescent="0.25">
      <c r="A26" s="13"/>
      <c r="B26" s="21"/>
      <c r="C26" s="14" t="s">
        <v>52</v>
      </c>
      <c r="D26" s="14"/>
      <c r="E26" s="14"/>
      <c r="F26" s="14"/>
      <c r="G26" s="14"/>
      <c r="H26" s="14" t="s">
        <v>15</v>
      </c>
      <c r="I26" s="23">
        <f>I21+I23+I24+I25</f>
        <v>165000</v>
      </c>
    </row>
    <row r="27" spans="1:9" x14ac:dyDescent="0.25">
      <c r="A27" s="13"/>
      <c r="B27" s="21"/>
      <c r="C27" s="14"/>
      <c r="D27" s="14"/>
      <c r="E27" s="14"/>
      <c r="F27" s="14"/>
      <c r="G27" s="14"/>
      <c r="H27" s="14"/>
      <c r="I27" s="15"/>
    </row>
    <row r="28" spans="1:9" ht="15.75" x14ac:dyDescent="0.25">
      <c r="A28" s="13"/>
      <c r="B28" s="21" t="s">
        <v>9</v>
      </c>
      <c r="C28" s="14"/>
      <c r="D28" s="14"/>
      <c r="E28" s="14"/>
      <c r="F28" s="14"/>
      <c r="G28" s="14"/>
      <c r="H28" s="14"/>
      <c r="I28" s="15"/>
    </row>
    <row r="29" spans="1:9" ht="17.25" x14ac:dyDescent="0.25">
      <c r="A29" s="13"/>
      <c r="B29" s="21"/>
      <c r="C29" s="14" t="s">
        <v>53</v>
      </c>
      <c r="D29" s="14"/>
      <c r="E29" s="14"/>
      <c r="F29" s="14"/>
      <c r="G29" s="14"/>
      <c r="H29" s="14" t="s">
        <v>15</v>
      </c>
      <c r="I29" s="2">
        <v>1000</v>
      </c>
    </row>
    <row r="30" spans="1:9" x14ac:dyDescent="0.25">
      <c r="A30" s="13"/>
      <c r="B30" s="21"/>
      <c r="C30" s="14"/>
      <c r="D30" s="14"/>
      <c r="E30" s="14"/>
      <c r="F30" s="14"/>
      <c r="G30" s="14"/>
      <c r="H30" s="14"/>
      <c r="I30" s="15"/>
    </row>
    <row r="31" spans="1:9" ht="15.75" x14ac:dyDescent="0.25">
      <c r="A31" s="13"/>
      <c r="B31" s="21" t="s">
        <v>10</v>
      </c>
      <c r="C31" s="14"/>
      <c r="D31" s="14"/>
      <c r="E31" s="14"/>
      <c r="F31" s="14"/>
      <c r="G31" s="14"/>
      <c r="H31" s="14"/>
      <c r="I31" s="15"/>
    </row>
    <row r="32" spans="1:9" ht="17.25" x14ac:dyDescent="0.25">
      <c r="A32" s="13"/>
      <c r="B32" s="21"/>
      <c r="C32" s="14" t="s">
        <v>7</v>
      </c>
      <c r="D32" s="14"/>
      <c r="E32" s="14"/>
      <c r="F32" s="14"/>
      <c r="G32" s="14"/>
      <c r="H32" s="14" t="s">
        <v>15</v>
      </c>
      <c r="I32" s="2">
        <v>5000</v>
      </c>
    </row>
    <row r="33" spans="1:18" ht="17.25" x14ac:dyDescent="0.25">
      <c r="A33" s="13"/>
      <c r="B33" s="21"/>
      <c r="C33" s="14" t="s">
        <v>30</v>
      </c>
      <c r="D33" s="14"/>
      <c r="E33" s="14"/>
      <c r="F33" s="14"/>
      <c r="G33" s="14"/>
      <c r="H33" s="14" t="s">
        <v>15</v>
      </c>
      <c r="I33" s="2">
        <v>4000</v>
      </c>
    </row>
    <row r="34" spans="1:18" ht="17.25" x14ac:dyDescent="0.25">
      <c r="A34" s="13"/>
      <c r="B34" s="21"/>
      <c r="C34" s="14" t="s">
        <v>54</v>
      </c>
      <c r="D34" s="14"/>
      <c r="E34" s="14"/>
      <c r="F34" s="14"/>
      <c r="G34" s="14"/>
      <c r="H34" s="14" t="s">
        <v>15</v>
      </c>
      <c r="I34" s="23">
        <f>I32+I33</f>
        <v>9000</v>
      </c>
    </row>
    <row r="35" spans="1:18" x14ac:dyDescent="0.25">
      <c r="A35" s="13"/>
      <c r="B35" s="21"/>
      <c r="C35" s="14"/>
      <c r="D35" s="14"/>
      <c r="E35" s="14"/>
      <c r="F35" s="14"/>
      <c r="G35" s="14"/>
      <c r="H35" s="14"/>
      <c r="I35" s="15"/>
    </row>
    <row r="36" spans="1:18" ht="15.75" x14ac:dyDescent="0.25">
      <c r="A36" s="13"/>
      <c r="B36" s="21" t="s">
        <v>11</v>
      </c>
      <c r="C36" s="14"/>
      <c r="D36" s="14"/>
      <c r="E36" s="14"/>
      <c r="F36" s="14"/>
      <c r="G36" s="14"/>
      <c r="H36" s="14"/>
      <c r="I36" s="15"/>
    </row>
    <row r="37" spans="1:18" ht="17.25" x14ac:dyDescent="0.25">
      <c r="A37" s="13"/>
      <c r="B37" s="21"/>
      <c r="C37" s="14" t="s">
        <v>55</v>
      </c>
      <c r="D37" s="14"/>
      <c r="E37" s="14"/>
      <c r="F37" s="14"/>
      <c r="G37" s="14"/>
      <c r="H37" s="14" t="s">
        <v>15</v>
      </c>
      <c r="I37" s="2">
        <v>1000</v>
      </c>
    </row>
    <row r="38" spans="1:18" x14ac:dyDescent="0.25">
      <c r="A38" s="13"/>
      <c r="B38" s="14"/>
      <c r="C38" s="14"/>
      <c r="D38" s="14"/>
      <c r="E38" s="14"/>
      <c r="F38" s="14"/>
      <c r="G38" s="14"/>
      <c r="H38" s="14"/>
      <c r="I38" s="15"/>
    </row>
    <row r="39" spans="1:18" ht="18" x14ac:dyDescent="0.3">
      <c r="A39" s="17"/>
      <c r="B39" s="18" t="s">
        <v>56</v>
      </c>
      <c r="C39" s="19"/>
      <c r="D39" s="19"/>
      <c r="E39" s="19"/>
      <c r="F39" s="19"/>
      <c r="G39" s="19"/>
      <c r="H39" s="19" t="s">
        <v>15</v>
      </c>
      <c r="I39" s="20">
        <f>I26+I29+I34+I37</f>
        <v>176000</v>
      </c>
    </row>
    <row r="40" spans="1:18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18" ht="15.75" x14ac:dyDescent="0.3">
      <c r="A41" s="10" t="s">
        <v>12</v>
      </c>
      <c r="B41" s="11"/>
      <c r="C41" s="11"/>
      <c r="D41" s="11"/>
      <c r="E41" s="11"/>
      <c r="F41" s="11"/>
      <c r="G41" s="11"/>
      <c r="H41" s="11"/>
      <c r="I41" s="12"/>
    </row>
    <row r="42" spans="1:18" ht="17.25" x14ac:dyDescent="0.25">
      <c r="A42" s="13"/>
      <c r="B42" s="16" t="s">
        <v>57</v>
      </c>
      <c r="C42" s="14"/>
      <c r="D42" s="14"/>
      <c r="E42" s="14"/>
      <c r="F42" s="14"/>
      <c r="G42" s="14"/>
      <c r="H42" s="14" t="s">
        <v>15</v>
      </c>
      <c r="I42" s="2">
        <v>200</v>
      </c>
    </row>
    <row r="43" spans="1:18" x14ac:dyDescent="0.25">
      <c r="A43" s="13"/>
      <c r="B43" s="16" t="s">
        <v>50</v>
      </c>
      <c r="C43" s="14"/>
      <c r="D43" s="14"/>
      <c r="E43" s="14"/>
      <c r="F43" s="14"/>
      <c r="G43" s="14"/>
      <c r="H43" s="14"/>
      <c r="I43" s="15"/>
    </row>
    <row r="44" spans="1:18" x14ac:dyDescent="0.25">
      <c r="A44" s="17"/>
      <c r="B44" s="19" t="s">
        <v>61</v>
      </c>
      <c r="C44" s="19"/>
      <c r="D44" s="19"/>
      <c r="E44" s="19"/>
      <c r="F44" s="19"/>
      <c r="G44" s="19"/>
      <c r="H44" s="19"/>
      <c r="I44" s="24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18" ht="18" x14ac:dyDescent="0.35">
      <c r="A46" s="25" t="s">
        <v>13</v>
      </c>
      <c r="B46" s="11"/>
      <c r="C46" s="11"/>
      <c r="D46" s="11"/>
      <c r="E46" s="11"/>
      <c r="F46" s="11"/>
      <c r="G46" s="11"/>
      <c r="H46" s="11"/>
      <c r="I46" s="12"/>
    </row>
    <row r="47" spans="1:18" ht="18.75" x14ac:dyDescent="0.35">
      <c r="A47" s="17"/>
      <c r="B47" s="19" t="s">
        <v>58</v>
      </c>
      <c r="C47" s="19"/>
      <c r="D47" s="19"/>
      <c r="E47" s="19"/>
      <c r="F47" s="19"/>
      <c r="G47" s="19"/>
      <c r="H47" s="19" t="s">
        <v>15</v>
      </c>
      <c r="I47" s="20">
        <f>I39+I42</f>
        <v>176200</v>
      </c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2"/>
      <c r="K48" s="42"/>
      <c r="L48" s="42"/>
      <c r="M48" s="42"/>
      <c r="N48" s="42"/>
      <c r="O48" s="42"/>
      <c r="P48" s="42"/>
      <c r="Q48" s="42"/>
      <c r="R48" s="42"/>
    </row>
    <row r="49" spans="1:18" ht="15.75" x14ac:dyDescent="0.3">
      <c r="A49" s="10" t="s">
        <v>68</v>
      </c>
      <c r="B49" s="11"/>
      <c r="C49" s="11"/>
      <c r="D49" s="11"/>
      <c r="E49" s="11"/>
      <c r="F49" s="11"/>
      <c r="G49" s="11"/>
      <c r="H49" s="11"/>
      <c r="I49" s="12"/>
      <c r="J49" s="42"/>
      <c r="K49" s="42"/>
      <c r="L49" s="42"/>
      <c r="M49" s="42"/>
      <c r="N49" s="42"/>
      <c r="O49" s="42"/>
      <c r="P49" s="42"/>
      <c r="Q49" s="42"/>
      <c r="R49" s="42"/>
    </row>
    <row r="50" spans="1:18" ht="18.75" x14ac:dyDescent="0.35">
      <c r="A50" s="17"/>
      <c r="B50" s="19" t="s">
        <v>59</v>
      </c>
      <c r="C50" s="19"/>
      <c r="D50" s="19"/>
      <c r="E50" s="19"/>
      <c r="F50" s="19"/>
      <c r="G50" s="19"/>
      <c r="H50" s="19" t="s">
        <v>15</v>
      </c>
      <c r="I50" s="20">
        <f>I17-I47</f>
        <v>23800</v>
      </c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25">
      <c r="A51" s="4"/>
      <c r="B51" s="4"/>
      <c r="C51" s="4"/>
      <c r="D51" s="4"/>
      <c r="E51" s="4"/>
      <c r="F51" s="4"/>
      <c r="G51" s="4"/>
      <c r="H51" s="4"/>
      <c r="I51" s="4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25">
      <c r="A52" s="10" t="s">
        <v>60</v>
      </c>
      <c r="B52" s="11"/>
      <c r="C52" s="11"/>
      <c r="D52" s="11"/>
      <c r="E52" s="11"/>
      <c r="F52" s="11"/>
      <c r="G52" s="11"/>
      <c r="H52" s="11"/>
      <c r="I52" s="12"/>
      <c r="J52" s="42"/>
      <c r="K52" s="42"/>
      <c r="L52" s="42"/>
      <c r="M52" s="42"/>
      <c r="N52" s="42"/>
      <c r="O52" s="42"/>
      <c r="P52" s="42"/>
      <c r="Q52" s="42"/>
      <c r="R52" s="42"/>
    </row>
    <row r="53" spans="1:18" ht="15.75" x14ac:dyDescent="0.3">
      <c r="A53" s="26"/>
      <c r="B53" s="18" t="s">
        <v>27</v>
      </c>
      <c r="C53" s="19"/>
      <c r="D53" s="19"/>
      <c r="E53" s="19"/>
      <c r="F53" s="19"/>
      <c r="G53" s="19"/>
      <c r="H53" s="19" t="s">
        <v>26</v>
      </c>
      <c r="I53" s="27">
        <f>I50/I17*100</f>
        <v>11.899999999999999</v>
      </c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5">
      <c r="A54" s="4"/>
      <c r="B54" s="4"/>
      <c r="C54" s="4"/>
      <c r="D54" s="4"/>
      <c r="E54" s="4"/>
      <c r="F54" s="4"/>
      <c r="G54" s="4"/>
      <c r="H54" s="4"/>
      <c r="I54" s="4"/>
      <c r="J54" s="42"/>
      <c r="K54" s="42"/>
      <c r="L54" s="42"/>
      <c r="M54" s="42"/>
      <c r="N54" s="42"/>
      <c r="O54" s="42"/>
      <c r="P54" s="42"/>
      <c r="Q54" s="42"/>
      <c r="R54" s="42"/>
    </row>
    <row r="55" spans="1:18" ht="18" x14ac:dyDescent="0.35">
      <c r="A55" s="28" t="s">
        <v>24</v>
      </c>
      <c r="B55" s="29"/>
      <c r="C55" s="29"/>
      <c r="D55" s="29"/>
      <c r="E55" s="29"/>
      <c r="F55" s="29"/>
      <c r="G55" s="29"/>
      <c r="H55" s="29" t="s">
        <v>16</v>
      </c>
      <c r="I55" s="41">
        <v>8</v>
      </c>
      <c r="J55" s="42"/>
      <c r="K55" s="42"/>
      <c r="L55" s="42"/>
      <c r="M55" s="42"/>
      <c r="N55" s="42"/>
      <c r="O55" s="42"/>
      <c r="P55" s="42"/>
      <c r="Q55" s="42"/>
      <c r="R55" s="42"/>
    </row>
    <row r="56" spans="1:18" x14ac:dyDescent="0.25">
      <c r="A56" s="30"/>
      <c r="B56" s="4"/>
      <c r="C56" s="4"/>
      <c r="D56" s="4"/>
      <c r="E56" s="4"/>
      <c r="F56" s="4"/>
      <c r="G56" s="4"/>
      <c r="H56" s="4"/>
      <c r="I56" s="4"/>
    </row>
    <row r="57" spans="1:18" ht="15.75" x14ac:dyDescent="0.3">
      <c r="A57" s="10" t="s">
        <v>14</v>
      </c>
      <c r="B57" s="11"/>
      <c r="C57" s="11"/>
      <c r="D57" s="11"/>
      <c r="E57" s="11"/>
      <c r="F57" s="11"/>
      <c r="G57" s="11"/>
      <c r="H57" s="31"/>
      <c r="I57" s="12"/>
    </row>
    <row r="58" spans="1:18" ht="17.25" x14ac:dyDescent="0.25">
      <c r="A58" s="13"/>
      <c r="B58" s="21" t="s">
        <v>17</v>
      </c>
      <c r="C58" s="14"/>
      <c r="D58" s="14"/>
      <c r="E58" s="14"/>
      <c r="F58" s="14"/>
      <c r="G58" s="14"/>
      <c r="H58" s="32" t="s">
        <v>48</v>
      </c>
      <c r="I58" s="33">
        <f xml:space="preserve"> I50/(8760*I55)</f>
        <v>0.33961187214611871</v>
      </c>
    </row>
    <row r="59" spans="1:18" ht="17.25" x14ac:dyDescent="0.25">
      <c r="A59" s="17"/>
      <c r="B59" s="34" t="s">
        <v>18</v>
      </c>
      <c r="C59" s="19"/>
      <c r="D59" s="19"/>
      <c r="E59" s="19"/>
      <c r="F59" s="19"/>
      <c r="G59" s="19"/>
      <c r="H59" s="35" t="s">
        <v>48</v>
      </c>
      <c r="I59" s="27">
        <f>I50/(8784*I55)</f>
        <v>0.33868397085610202</v>
      </c>
    </row>
    <row r="60" spans="1:18" ht="20.25" x14ac:dyDescent="0.3">
      <c r="A60" s="5" t="s">
        <v>22</v>
      </c>
      <c r="B60" s="4"/>
      <c r="C60" s="4"/>
      <c r="D60" s="4"/>
      <c r="E60" s="4"/>
      <c r="F60" s="4"/>
      <c r="G60" s="4"/>
      <c r="H60" s="4"/>
      <c r="I60" s="4"/>
    </row>
    <row r="61" spans="1:18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18" x14ac:dyDescent="0.25">
      <c r="A62" s="25" t="s">
        <v>23</v>
      </c>
      <c r="B62" s="11"/>
      <c r="C62" s="11"/>
      <c r="D62" s="11"/>
      <c r="E62" s="11"/>
      <c r="F62" s="11"/>
      <c r="G62" s="11"/>
      <c r="H62" s="11"/>
      <c r="I62" s="12"/>
    </row>
    <row r="63" spans="1:18" ht="18.75" x14ac:dyDescent="0.35">
      <c r="A63" s="17"/>
      <c r="B63" s="19" t="s">
        <v>25</v>
      </c>
      <c r="C63" s="19"/>
      <c r="D63" s="19"/>
      <c r="E63" s="19"/>
      <c r="F63" s="19"/>
      <c r="G63" s="19"/>
      <c r="H63" s="35" t="s">
        <v>69</v>
      </c>
      <c r="I63" s="20">
        <f>I17/I55</f>
        <v>25000</v>
      </c>
    </row>
    <row r="64" spans="1:18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36" t="s">
        <v>31</v>
      </c>
      <c r="B65" s="36"/>
      <c r="C65" s="36"/>
      <c r="D65" s="44" t="s">
        <v>63</v>
      </c>
      <c r="E65" s="44"/>
      <c r="F65" s="44"/>
      <c r="G65" s="4"/>
      <c r="H65" s="4"/>
      <c r="I65" s="4"/>
    </row>
    <row r="66" spans="1:9" x14ac:dyDescent="0.25">
      <c r="A66" s="46" t="s">
        <v>64</v>
      </c>
      <c r="B66" s="47"/>
      <c r="C66" s="48"/>
      <c r="D66" s="45" t="s">
        <v>70</v>
      </c>
      <c r="E66" s="45"/>
      <c r="F66" s="45"/>
      <c r="G66" s="4"/>
      <c r="H66" s="4"/>
      <c r="I66" s="4"/>
    </row>
    <row r="67" spans="1:9" x14ac:dyDescent="0.25">
      <c r="A67" s="46" t="s">
        <v>65</v>
      </c>
      <c r="B67" s="47"/>
      <c r="C67" s="48"/>
      <c r="D67" s="45" t="s">
        <v>71</v>
      </c>
      <c r="E67" s="45"/>
      <c r="F67" s="45"/>
      <c r="G67" s="4"/>
      <c r="H67" s="4"/>
      <c r="I67" s="4"/>
    </row>
    <row r="68" spans="1:9" x14ac:dyDescent="0.25">
      <c r="A68" s="46" t="s">
        <v>66</v>
      </c>
      <c r="B68" s="47"/>
      <c r="C68" s="48"/>
      <c r="D68" s="45" t="s">
        <v>72</v>
      </c>
      <c r="E68" s="45"/>
      <c r="F68" s="45"/>
      <c r="G68" s="4"/>
      <c r="H68" s="4"/>
      <c r="I68" s="4"/>
    </row>
    <row r="69" spans="1:9" x14ac:dyDescent="0.25">
      <c r="A69" s="37"/>
      <c r="B69" s="4"/>
      <c r="C69" s="4"/>
      <c r="D69" s="38"/>
      <c r="E69" s="4"/>
      <c r="F69" s="4"/>
      <c r="G69" s="4"/>
      <c r="H69" s="4"/>
      <c r="I69" s="4"/>
    </row>
    <row r="70" spans="1:9" x14ac:dyDescent="0.25">
      <c r="A70" s="37"/>
      <c r="B70" s="4"/>
      <c r="C70" s="4"/>
      <c r="D70" s="38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ht="46.9" customHeight="1" x14ac:dyDescent="0.3">
      <c r="A72" s="43" t="s">
        <v>67</v>
      </c>
      <c r="B72" s="43"/>
      <c r="C72" s="43"/>
      <c r="D72" s="43"/>
      <c r="E72" s="43"/>
      <c r="F72" s="43"/>
      <c r="G72" s="43"/>
      <c r="H72" s="43"/>
      <c r="I72" s="43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ht="18" x14ac:dyDescent="0.25">
      <c r="A74" s="49" t="s">
        <v>62</v>
      </c>
      <c r="B74" s="49"/>
      <c r="C74" s="49"/>
      <c r="D74" s="49"/>
      <c r="E74" s="49"/>
      <c r="F74" s="49"/>
      <c r="G74" s="39"/>
      <c r="H74" s="4"/>
      <c r="I74" s="4"/>
    </row>
    <row r="75" spans="1:9" x14ac:dyDescent="0.25">
      <c r="A75" s="49" t="s">
        <v>45</v>
      </c>
      <c r="B75" s="49"/>
      <c r="C75" s="49" t="s">
        <v>46</v>
      </c>
      <c r="D75" s="49"/>
      <c r="E75" s="49" t="s">
        <v>47</v>
      </c>
      <c r="F75" s="49"/>
      <c r="G75" s="39" t="s">
        <v>32</v>
      </c>
      <c r="H75" s="4"/>
      <c r="I75" s="4"/>
    </row>
    <row r="76" spans="1:9" x14ac:dyDescent="0.25">
      <c r="A76" s="49" t="s">
        <v>33</v>
      </c>
      <c r="B76" s="49"/>
      <c r="C76" s="49" t="s">
        <v>34</v>
      </c>
      <c r="D76" s="49"/>
      <c r="E76" s="49" t="s">
        <v>35</v>
      </c>
      <c r="F76" s="49"/>
      <c r="G76" s="40" t="s">
        <v>36</v>
      </c>
      <c r="H76" s="4"/>
      <c r="I76" s="4"/>
    </row>
    <row r="77" spans="1:9" x14ac:dyDescent="0.25">
      <c r="A77" s="49" t="s">
        <v>37</v>
      </c>
      <c r="B77" s="49"/>
      <c r="C77" s="49" t="s">
        <v>38</v>
      </c>
      <c r="D77" s="49"/>
      <c r="E77" s="49" t="s">
        <v>39</v>
      </c>
      <c r="F77" s="49"/>
      <c r="G77" s="40" t="s">
        <v>40</v>
      </c>
      <c r="H77" s="4"/>
      <c r="I77" s="4"/>
    </row>
    <row r="78" spans="1:9" x14ac:dyDescent="0.25">
      <c r="A78" s="49" t="s">
        <v>41</v>
      </c>
      <c r="B78" s="49"/>
      <c r="C78" s="49" t="s">
        <v>42</v>
      </c>
      <c r="D78" s="49"/>
      <c r="E78" s="49" t="s">
        <v>43</v>
      </c>
      <c r="F78" s="49"/>
      <c r="G78" s="40" t="s">
        <v>44</v>
      </c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1" spans="1:9" ht="19.7" customHeight="1" x14ac:dyDescent="0.25">
      <c r="A81" s="51" t="s">
        <v>76</v>
      </c>
      <c r="B81" s="51"/>
      <c r="C81" s="51"/>
      <c r="D81" s="51"/>
      <c r="E81" s="51"/>
      <c r="F81" s="51"/>
      <c r="G81" s="51"/>
      <c r="H81" s="51"/>
      <c r="I81" s="51"/>
    </row>
    <row r="82" spans="1:9" ht="19.7" customHeight="1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ht="19.7" customHeight="1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ht="19.7" customHeight="1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ht="19.7" customHeight="1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ht="19.7" customHeight="1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ht="19.7" customHeight="1" x14ac:dyDescent="0.25">
      <c r="A88" s="4" t="s">
        <v>74</v>
      </c>
      <c r="B88" s="50"/>
      <c r="C88" s="50"/>
      <c r="D88" s="4"/>
      <c r="E88" s="4"/>
      <c r="F88" s="4" t="s">
        <v>75</v>
      </c>
      <c r="G88" s="50"/>
      <c r="H88" s="50"/>
      <c r="I88" s="50"/>
    </row>
  </sheetData>
  <sheetProtection algorithmName="SHA-512" hashValue="9Hy5zrsYz5upR4JHiWCyUM+mHGabs/6MeRb82kTA2e8l4ZgBGFUiQuo5YMNaNIRAVODgWAhfOwyiNxDgHatWKg==" saltValue="P9Amb+1NKo+PJPzTCG/y+Q==" spinCount="100000" sheet="1" objects="1" scenarios="1" selectLockedCells="1"/>
  <mergeCells count="32">
    <mergeCell ref="A83:I83"/>
    <mergeCell ref="A84:I84"/>
    <mergeCell ref="A85:I85"/>
    <mergeCell ref="A86:I86"/>
    <mergeCell ref="B88:C88"/>
    <mergeCell ref="G88:I88"/>
    <mergeCell ref="A3:I3"/>
    <mergeCell ref="A4:I4"/>
    <mergeCell ref="A5:I5"/>
    <mergeCell ref="A81:I81"/>
    <mergeCell ref="A82:I82"/>
    <mergeCell ref="A74:F74"/>
    <mergeCell ref="A77:B77"/>
    <mergeCell ref="C77:D77"/>
    <mergeCell ref="E77:F77"/>
    <mergeCell ref="A78:B78"/>
    <mergeCell ref="C78:D78"/>
    <mergeCell ref="E78:F78"/>
    <mergeCell ref="A75:B75"/>
    <mergeCell ref="C75:D75"/>
    <mergeCell ref="E75:F75"/>
    <mergeCell ref="A76:B76"/>
    <mergeCell ref="C76:D76"/>
    <mergeCell ref="E76:F76"/>
    <mergeCell ref="A72:I72"/>
    <mergeCell ref="D65:F65"/>
    <mergeCell ref="D66:F66"/>
    <mergeCell ref="D67:F67"/>
    <mergeCell ref="D68:F68"/>
    <mergeCell ref="A68:C68"/>
    <mergeCell ref="A67:C67"/>
    <mergeCell ref="A66:C66"/>
  </mergeCells>
  <pageMargins left="0.7" right="0.7" top="0.78740157499999996" bottom="0.78740157499999996" header="0.3" footer="0.3"/>
  <pageSetup paperSize="9" scale="85" fitToHeight="0" orientation="portrait" r:id="rId1"/>
  <headerFooter>
    <oddHeader>&amp;C
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Ermittlung Wasserverluste</vt:lpstr>
    </vt:vector>
  </TitlesOfParts>
  <Company>GB Umwelt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Engler, Jürgen (LfU)</dc:creator>
  <cp:lastModifiedBy>Haag Gerd</cp:lastModifiedBy>
  <cp:lastPrinted>2018-09-20T11:23:19Z</cp:lastPrinted>
  <dcterms:created xsi:type="dcterms:W3CDTF">2013-09-04T11:06:40Z</dcterms:created>
  <dcterms:modified xsi:type="dcterms:W3CDTF">2020-03-31T11:13:45Z</dcterms:modified>
</cp:coreProperties>
</file>